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320" windowHeight="12525" activeTab="0"/>
  </bookViews>
  <sheets>
    <sheet name="Баланс мощности (ТСО)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god">'[1]Титульный'!$F$10</definedName>
    <definedName name="inn">'[1]Титульный'!$F$15</definedName>
    <definedName name="inn_zag" localSheetId="0">#REF!</definedName>
    <definedName name="inn_zag">#REF!</definedName>
    <definedName name="kpp">'[1]Титульный'!$F$16</definedName>
    <definedName name="kpp_zag" localSheetId="0">#REF!</definedName>
    <definedName name="kpp_zag">#REF!</definedName>
    <definedName name="LastUpdateDate_MO" localSheetId="0">#REF!</definedName>
    <definedName name="LastUpdateDate_MO">#REF!</definedName>
    <definedName name="LastUpdateDate_ReestrOrg" localSheetId="0">#REF!</definedName>
    <definedName name="LastUpdateDate_ReestrOrg">#REF!</definedName>
    <definedName name="mo" localSheetId="0">#REF!</definedName>
    <definedName name="mo">#REF!</definedName>
    <definedName name="mr" localSheetId="0">#REF!</definedName>
    <definedName name="mr">#REF!</definedName>
    <definedName name="oktmo" localSheetId="0">#REF!</definedName>
    <definedName name="oktmo">#REF!</definedName>
    <definedName name="org">'[1]Титульный'!$F$13</definedName>
    <definedName name="org_zag" localSheetId="0">#REF!</definedName>
    <definedName name="org_zag">#REF!</definedName>
    <definedName name="P1_SC_PROT1" hidden="1">#REF!,#REF!,#REF!,#REF!,#REF!</definedName>
    <definedName name="P1_SC_PROT10" localSheetId="0" hidden="1">'[2]Ремонты 2011'!$G$23,'[2]Ремонты 2011'!$B$23:$D$23,'[2]Ремонты 2011'!#REF!,'[2]Ремонты 2011'!#REF!,'[2]Ремонты 2011'!$A$3:$G$3</definedName>
    <definedName name="P1_SC_PROT10" hidden="1">'[2]Ремонты 2011'!$G$23,'[2]Ремонты 2011'!$B$23:$D$23,'[2]Ремонты 2011'!#REF!,'[2]Ремонты 2011'!#REF!,'[2]Ремонты 2011'!$A$3:$G$3</definedName>
    <definedName name="P1_SC_PROT14" hidden="1">'[2]Общеэксплуатационные'!$C$11:$C$13,'[2]Общеэксплуатационные'!$E$11:$F$13,'[2]Общеэксплуатационные'!$D$15,'[2]Общеэксплуатационные'!$B$15</definedName>
    <definedName name="P1_SC_PROT15" hidden="1">'[2]КВЛ 2011'!$A$14:$A$17,'[2]КВЛ 2011'!$A$20:$A$22,'[2]КВЛ 2011'!$A$25:$A$27</definedName>
    <definedName name="P1_SC_PROT17" hidden="1">'[2]соц характер'!$A$3:$F$3,'[2]соц характер'!$A$14:$A$15,'[2]соц характер'!$A$19:$A$21,'[2]соц характер'!$C$10:$C$11,'[2]соц характер'!$E$10:$F$11</definedName>
    <definedName name="P1_SC_PROT2" hidden="1">'[2]Баланс мощности.1'!$D$14:$G$17,'[2]Баланс мощности.1'!$E$11,'[2]Баланс мощности.1'!$G$11:$G$12,'[2]Баланс мощности.1'!$I$14:$L$17,'[2]Баланс мощности.1'!$I$21:$L$25</definedName>
    <definedName name="P1_SC_PROT26" hidden="1">'[2]КВЛ 2011'!$A$14:$A$17,'[2]КВЛ 2011'!$A$20:$A$22,'[2]КВЛ 2011'!$A$25:$A$27</definedName>
    <definedName name="P1_SC_PROT5" hidden="1">'[2]амортизация по уровням напряжен'!$I$10:$I$13,'[2]амортизация по уровням напряжен'!$I$15:$I$18,'[2]амортизация по уровням напряжен'!$D$15:$F$18</definedName>
    <definedName name="P1_SC_PROT7" hidden="1">'[2]П.1.16. оплата труда'!$E$29:$E$30,'[2]П.1.16. оплата труда'!$D$28,'[2]П.1.16. оплата труда'!$F$28,'[2]П.1.16. оплата труда'!$G$27</definedName>
    <definedName name="P1_SCOPE_PROT1" localSheetId="0" hidden="1">'Баланс мощности (ТСО)'!#REF!,'Баланс мощности (ТСО)'!#REF!,'Баланс мощности (ТСО)'!#REF!,'Баланс мощности (ТСО)'!$J$11,'Баланс мощности (ТСО)'!$L$11:$L$12</definedName>
    <definedName name="P1_SCOPE_PROT1" hidden="1">#REF!,#REF!,#REF!,#REF!,#REF!</definedName>
    <definedName name="P1_SCOPE_PROT13" localSheetId="0" hidden="1">'[3]УПХ'!$A$13:$A$16,'[3]УПХ'!$A$22:$A$22,'[3]УПХ'!#REF!,'[3]УПХ'!#REF!,'[3]УПХ'!$A$42:$A$42,'[3]УПХ'!$C$42:$C$42,'[3]УПХ'!$E$42:$F$42,'[3]УПХ'!#REF!</definedName>
    <definedName name="P1_SCOPE_PROT13" hidden="1">#REF!,#REF!,#REF!,#REF!,#REF!,#REF!,#REF!,#REF!</definedName>
    <definedName name="P1_SCOPE_PROT14" localSheetId="0" hidden="1">'[3]УНПХ'!$C$40:$C$41,'[3]УНПХ'!$A$40:$A$41,'[3]УНПХ'!$A$36:$A$37,'[3]УНПХ'!$C$36:$C$37,'[3]УНПХ'!$E$36:$F$37,'[3]УНПХ'!$E$32:$F$33,'[3]УНПХ'!$C$32:$C$33,'[3]УНПХ'!$D$39</definedName>
    <definedName name="P1_SCOPE_PROT14" hidden="1">#REF!,#REF!,#REF!,#REF!,#REF!,#REF!,#REF!,#REF!</definedName>
    <definedName name="P1_SCOPE_PROT16" localSheetId="0" hidden="1">'[3]Транспортн'!$A$13:$D$18,'[3]Транспортн'!#REF!,'[3]Транспортн'!$F$13:$F$18,'[3]Транспортн'!#REF!,'[3]Транспортн'!#REF!,'[3]Транспортн'!$I$13:$I$18</definedName>
    <definedName name="P1_SCOPE_PROT16" hidden="1">#REF!,#REF!,#REF!,#REF!,#REF!,#REF!</definedName>
    <definedName name="P1_SCOPE_PROT2" localSheetId="0" hidden="1">'[3]Баланс мощности'!#REF!,'[3]Баланс мощности'!#REF!,'[3]Баланс мощности'!#REF!,'[3]Баланс мощности'!#REF!,'[3]Баланс мощности'!$E$11</definedName>
    <definedName name="P1_SCOPE_PROT2" hidden="1">#REF!,#REF!,#REF!,#REF!,#REF!</definedName>
    <definedName name="P1_SCOPE_PROT22" localSheetId="0" hidden="1">'[3]Страхов'!$A$19:$A$20,'[3]Страхов'!$A$15:$A$16,'[3]Страхов'!$A$11:$A$12,'[3]Страхов'!$A$7:$A$8,'[3]Страхов'!$C$7:$C$8,'[3]Страхов'!$E$7:$F$8,'[3]Страхов'!$C$11:$C$12</definedName>
    <definedName name="P1_SCOPE_PROT22" hidden="1">#REF!,#REF!,#REF!,#REF!,#REF!,#REF!,#REF!</definedName>
    <definedName name="P1_SCOPE_PROT27" localSheetId="0" hidden="1">'[3] КВЛ 2011'!$C$44,'[3] КВЛ 2011'!$B$42:$B$45,'[3] КВЛ 2011'!$A$38:$B$40,'[3] КВЛ 2011'!$D$8:$H$10,'[3] КВЛ 2011'!$A$8:$B$10,'[3] КВЛ 2011'!$A$13:$B$15</definedName>
    <definedName name="P1_SCOPE_PROT27" hidden="1">#REF!,#REF!,#REF!,#REF!,#REF!,#REF!</definedName>
    <definedName name="P1_SCOPE_PROT34" localSheetId="0" hidden="1">'[3]НВВ общая'!$H$42:$P$42,'[3]НВВ общая'!$H$34:$P$39,'[3]НВВ общая'!$H$29:$P$32,'[3]НВВ общая'!$H$17:$P$26,'[3]НВВ общая'!$H$14:$P$15,'[3]НВВ общая'!$H$8:$P$12</definedName>
    <definedName name="P1_SCOPE_PROT34" hidden="1">#REF!,#REF!,#REF!,#REF!,#REF!,#REF!</definedName>
    <definedName name="P1_SCOPE_PROT5" localSheetId="0" hidden="1">'[3]амортизация по уровням напряжен'!$I$19:$I$22,'[3]амортизация по уровням напряжен'!$I$14:$I$17,'[3]амортизация по уровням напряжен'!$D$14:$F$17</definedName>
    <definedName name="P1_SCOPE_PROT5" hidden="1">#REF!,#REF!,#REF!</definedName>
    <definedName name="P1_SCOPE_PROT8" localSheetId="0" hidden="1">'[3]П.1.16. оплата труда ОПР'!$E$36:$E$37,'[3]П.1.16. оплата труда ОПР'!$D$35,'[3]П.1.16. оплата труда ОПР'!$F$35:$G$35,'[3]П.1.16. оплата труда ОПР'!$F$33:$G$33</definedName>
    <definedName name="P1_SCOPE_PROT8" hidden="1">#REF!,#REF!,#REF!,#REF!</definedName>
    <definedName name="P2_SC_PROT1" hidden="1">#REF!,#REF!,#REF!,#REF!,#REF!</definedName>
    <definedName name="P2_SC_PROT15" localSheetId="0" hidden="1">'[2]КВЛ 2011'!$A$30:$A$32,'[2]КВЛ 2011'!$A$35:$A$37,'[2]КВЛ 2011'!#REF!</definedName>
    <definedName name="P2_SC_PROT15" hidden="1">'[2]КВЛ 2011'!$A$30:$A$32,'[2]КВЛ 2011'!$A$35:$A$37,'[2]КВЛ 2011'!#REF!</definedName>
    <definedName name="P2_SC_PROT17" hidden="1">'[2]соц характер'!$C$14:$C$15,'[2]соц характер'!$E$14:$F$15,'[2]соц характер'!$C$17,'[2]соц характер'!$E$17:$F$17,'[2]соц характер'!$C$19:$C$20</definedName>
    <definedName name="P2_SC_PROT2" hidden="1">'[2]Баланс мощности.1'!$J$11,'[2]Баланс мощности.1'!$L$11:$L$12,'[2]Баланс мощности.1'!$O$11,'[2]Баланс мощности.1'!$Q$11:$Q$12,'[2]Баланс мощности.1'!$N$14:$Q$17</definedName>
    <definedName name="P2_SC_PROT26" localSheetId="0" hidden="1">'[2]КВЛ 2011'!$A$30:$A$32,'[2]КВЛ 2011'!$A$35:$A$37,'[2]КВЛ 2011'!#REF!</definedName>
    <definedName name="P2_SC_PROT26" hidden="1">'[2]КВЛ 2011'!$A$30:$A$32,'[2]КВЛ 2011'!$A$35:$A$37,'[2]КВЛ 2011'!#REF!</definedName>
    <definedName name="P2_SC_PROT7" hidden="1">'[2]П.1.16. оплата труда'!$F$25,'[2]П.1.16. оплата труда'!$D$25,'[2]П.1.16. оплата труда'!$D$22,'[2]П.1.16. оплата труда'!$G$24,'[2]П.1.16. оплата труда'!$F$22</definedName>
    <definedName name="P2_SCOPE_PROT1" localSheetId="0" hidden="1">'Баланс мощности (ТСО)'!$O$11,'Баланс мощности (ТСО)'!$Q$11:$Q$12,'Баланс мощности (ТСО)'!$Y$11,'Баланс мощности (ТСО)'!$AA$11:$AA$12,'Баланс мощности (ТСО)'!$X$14:$AA$17</definedName>
    <definedName name="P2_SCOPE_PROT1" hidden="1">#REF!,#REF!,#REF!,#REF!,#REF!</definedName>
    <definedName name="P2_SCOPE_PROT13" localSheetId="0" hidden="1">'[3]УПХ'!#REF!,'[3]УПХ'!#REF!,'[3]УПХ'!#REF!,'[3]УПХ'!$E$22:$F$22,'[3]УПХ'!$C$22:$C$22,'[3]УПХ'!$C$13:$C$16,'[3]УПХ'!$E$13:$F$16,'[3]УПХ'!$E$7:$F$10</definedName>
    <definedName name="P2_SCOPE_PROT13" hidden="1">#REF!,#REF!,#REF!,#REF!,#REF!,#REF!,#REF!,#REF!</definedName>
    <definedName name="P2_SCOPE_PROT14" localSheetId="0" hidden="1">'[3]УНПХ'!$B$39,'[3]УНПХ'!$A$32:$A$33,'[3]УНПХ'!$A$28:$A$29,'[3]УНПХ'!$C$28:$C$29,'[3]УНПХ'!$E$28:$F$29,'[3]УНПХ'!$E$24:$F$25,'[3]УНПХ'!$C$24:$C$25,'[3]УНПХ'!$A$24:$A$25</definedName>
    <definedName name="P2_SCOPE_PROT14" hidden="1">#REF!,#REF!,#REF!,#REF!,#REF!,#REF!,#REF!,#REF!</definedName>
    <definedName name="P2_SCOPE_PROT2" localSheetId="0" hidden="1">'[3]Баланс мощности'!$G$11:$G$12,'[3]Баланс мощности'!$D$14:$G$17,'[3]Баланс мощности'!$D$20:$G$20,'[3]Баланс мощности'!$D$22:$G$24,'[3]Баланс мощности'!$J$11</definedName>
    <definedName name="P2_SCOPE_PROT2" hidden="1">#REF!,#REF!,#REF!,#REF!,#REF!</definedName>
    <definedName name="P2_SCOPE_PROT22" localSheetId="0" hidden="1">'[3]Страхов'!$E$11:$F$12,'[3]Страхов'!$C$15:$C$16,'[3]Страхов'!$E$15:$F$16,'[3]Страхов'!$C$19:$C$20,'[3]Страхов'!$E$19:$F$20,'[3]Страхов'!$C$23:$C$24</definedName>
    <definedName name="P2_SCOPE_PROT22" hidden="1">#REF!,#REF!,#REF!,#REF!,#REF!,#REF!</definedName>
    <definedName name="P2_SCOPE_PROT27" localSheetId="0" hidden="1">'[3] КВЛ 2011'!$D$13:$H$15,'[3] КВЛ 2011'!$A$18:$B$20,'[3] КВЛ 2011'!$A$23:$B$25,'[3] КВЛ 2011'!$A$28:$B$30,'[3] КВЛ 2011'!$A$33:$B$35,'[3] КВЛ 2011'!$D$18:$H$20</definedName>
    <definedName name="P2_SCOPE_PROT27" hidden="1">#REF!,#REF!,#REF!,#REF!,#REF!,#REF!</definedName>
    <definedName name="P2_SCOPE_PROT5" localSheetId="0" hidden="1">'[3]амортизация по уровням напряжен'!$D$9:$F$12,'[3]амортизация по уровням напряжен'!$I$9:$I$12,'[3]амортизация по уровням напряжен'!$D$19:$F$22</definedName>
    <definedName name="P2_SCOPE_PROT5" hidden="1">#REF!,#REF!,#REF!</definedName>
    <definedName name="P2_SCOPE_PROT8" localSheetId="0" hidden="1">'[3]П.1.16. оплата труда ОПР'!$D$33,'[3]П.1.16. оплата труда ОПР'!#REF!,'[3]П.1.16. оплата труда ОПР'!#REF!,'[3]П.1.16. оплата труда ОПР'!$F$29</definedName>
    <definedName name="P2_SCOPE_PROT8" hidden="1">#REF!,#REF!,#REF!,#REF!</definedName>
    <definedName name="P3_SC_PROT1" hidden="1">#REF!,#REF!,#REF!,#REF!,#REF!</definedName>
    <definedName name="P3_SC_PROT15" localSheetId="0" hidden="1">'[2]КВЛ 2011'!$B$46,'[2]КВЛ 2011'!#REF!,'[2]КВЛ 2011'!$C$35:$G$37</definedName>
    <definedName name="P3_SC_PROT15" hidden="1">'[2]КВЛ 2011'!$B$46,'[2]КВЛ 2011'!#REF!,'[2]КВЛ 2011'!$C$35:$G$37</definedName>
    <definedName name="P3_SC_PROT2" hidden="1">'[2]Баланс мощности.1'!$N$21:$Q$25,'[2]Баланс мощности.1'!$T$11,'[2]Баланс мощности.1'!$V$11:$V$12,'[2]Баланс мощности.1'!$S$14:$V$17,'[2]Баланс мощности.1'!$S$21:$V$25</definedName>
    <definedName name="P3_SC_PROT26" localSheetId="0" hidden="1">'[2]КВЛ 2011'!$B$46,'[2]КВЛ 2011'!#REF!,'[2]КВЛ 2011'!$C$35:$G$37</definedName>
    <definedName name="P3_SC_PROT26" hidden="1">'[2]КВЛ 2011'!$B$46,'[2]КВЛ 2011'!#REF!,'[2]КВЛ 2011'!$C$35:$G$37</definedName>
    <definedName name="P3_SC_PROT7" hidden="1">'[2]П.1.16. оплата труда'!$G$21,'[2]П.1.16. оплата труда'!$F$19,'[2]П.1.16. оплата труда'!$D$19,'[2]П.1.16. оплата труда'!$G$18,'[2]П.1.16. оплата труда'!$F$16</definedName>
    <definedName name="P3_SCOPE_PROT1" localSheetId="0" hidden="1">'Баланс мощности (ТСО)'!$X$19:$AA$20,'Баланс мощности (ТСО)'!$X$22:$AA$24,'Баланс мощности (ТСО)'!$N$22:$Q$24,'Баланс мощности (ТСО)'!$N$19:$Q$20,'Баланс мощности (ТСО)'!$N$14:$Q$17</definedName>
    <definedName name="P3_SCOPE_PROT1" hidden="1">#REF!,#REF!,#REF!,#REF!,#REF!</definedName>
    <definedName name="P3_SCOPE_PROT14" localSheetId="0" hidden="1">'[3]УНПХ'!#REF!,'[3]УНПХ'!#REF!,'[3]УНПХ'!#REF!,'[3]УНПХ'!$D$18,'[3]УНПХ'!$B$18,'[3]УНПХ'!#REF!,'[3]УНПХ'!#REF!,'[3]УНПХ'!$D$14,'[3]УНПХ'!$B$14</definedName>
    <definedName name="P3_SCOPE_PROT14" hidden="1">#REF!,#REF!,#REF!,#REF!,#REF!,#REF!,#REF!,#REF!,#REF!</definedName>
    <definedName name="P3_SCOPE_PROT2" localSheetId="0" hidden="1">'[3]Баланс мощности'!$L$11:$L$12,'[3]Баланс мощности'!$I$14:$L$17,'[3]Баланс мощности'!$I$20:$L$20,'[3]Баланс мощности'!$I$22:$L$24,'[3]Баланс мощности'!$O$11</definedName>
    <definedName name="P3_SCOPE_PROT2" hidden="1">#REF!,#REF!,#REF!,#REF!,#REF!</definedName>
    <definedName name="P3_SCOPE_PROT8" localSheetId="0" hidden="1">'[3]П.1.16. оплата труда ОПР'!$D$29,'[3]П.1.16. оплата труда ОПР'!$G$28,'[3]П.1.16. оплата труда ОПР'!$F$26,'[3]П.1.16. оплата труда ОПР'!$D$26,'[3]П.1.16. оплата труда ОПР'!$G$25</definedName>
    <definedName name="P3_SCOPE_PROT8" hidden="1">#REF!,#REF!,#REF!,#REF!,#REF!</definedName>
    <definedName name="P4_SC_PROT1" hidden="1">#REF!,#REF!,#REF!,#REF!,#REF!</definedName>
    <definedName name="P4_SC_PROT15" hidden="1">'[2]КВЛ 2011'!$C$30:$G$32,'[2]КВЛ 2011'!$C$25:$G$27,'[2]КВЛ 2011'!$C$20:$G$22</definedName>
    <definedName name="P4_SC_PROT2" hidden="1">'[2]Баланс мощности.1'!$Y$11,'[2]Баланс мощности.1'!$AA$11:$AA$12,'[2]Баланс мощности.1'!$X$14:$AA$17,'[2]Баланс мощности.1'!$X$21:$AA$25,'[2]Баланс мощности.1'!$D$21:$G$25</definedName>
    <definedName name="P4_SC_PROT26" hidden="1">'[2]КВЛ 2011'!$C$30:$G$32,'[2]КВЛ 2011'!$C$25:$G$27,'[2]КВЛ 2011'!$C$20:$G$22</definedName>
    <definedName name="P4_SC_PROT7" hidden="1">'[2]П.1.16. оплата труда'!$D$16,'[2]П.1.16. оплата труда'!$D$13,'[2]П.1.16. оплата труда'!$F$13,'[2]П.1.16. оплата труда'!$G$15,'[2]П.1.16. оплата труда'!$G$12</definedName>
    <definedName name="P4_SCOPE_PROT1" localSheetId="0" hidden="1">'Баланс мощности (ТСО)'!$I$14:$L$17,'Баланс мощности (ТСО)'!$I$19:$L$20,'Баланс мощности (ТСО)'!$I$22:$L$24,'Баланс мощности (ТСО)'!#REF!,'Баланс мощности (ТСО)'!#REF!</definedName>
    <definedName name="P4_SCOPE_PROT1" hidden="1">#REF!,#REF!,#REF!,#REF!,#REF!</definedName>
    <definedName name="P4_SCOPE_PROT14" localSheetId="0" hidden="1">'[3]УНПХ'!#REF!,'[3]УНПХ'!#REF!,'[3]УНПХ'!$B$10,'[3]УНПХ'!#REF!,'[3]УНПХ'!$D$10,'[3]УНПХ'!#REF!,'[3]УНПХ'!#REF!,'[3]УНПХ'!$D$6,'[3]УНПХ'!#REF!</definedName>
    <definedName name="P4_SCOPE_PROT14" hidden="1">#REF!,#REF!,#REF!,#REF!,#REF!,#REF!,#REF!,#REF!,#REF!</definedName>
    <definedName name="P4_SCOPE_PROT2" localSheetId="0" hidden="1">'[3]Баланс мощности'!$Q$11:$Q$12,'[3]Баланс мощности'!$N$14:$Q$17,'[3]Баланс мощности'!$N$20:$Q$20,'[3]Баланс мощности'!$N$22:$Q$24,'[3]Баланс мощности'!$T$11</definedName>
    <definedName name="P4_SCOPE_PROT2" hidden="1">#REF!,#REF!,#REF!,#REF!,#REF!</definedName>
    <definedName name="P4_SCOPE_PROT8" localSheetId="0" hidden="1">'[3]П.1.16. оплата труда ОПР'!$F$23,'[3]П.1.16. оплата труда ОПР'!$D$23,'[3]П.1.16. оплата труда ОПР'!$D$20,'[3]П.1.16. оплата труда ОПР'!$F$20,'[3]П.1.16. оплата труда ОПР'!$G$22</definedName>
    <definedName name="P4_SCOPE_PROT8" hidden="1">#REF!,#REF!,#REF!,#REF!,#REF!</definedName>
    <definedName name="P5_SC_PROT1" hidden="1">#REF!,#REF!,#REF!,#REF!,#REF!</definedName>
    <definedName name="P5_SC_PROT15" hidden="1">'[2]КВЛ 2011'!$C$14:$G$17,'[2]КВЛ 2011'!$C$9:$G$11,'[2]КВЛ 2011'!$A$2:$G$2</definedName>
    <definedName name="P5_SC_PROT26" hidden="1">'[2]КВЛ 2011'!$C$14:$G$17,'[2]КВЛ 2011'!$C$9:$G$11,'[2]КВЛ 2011'!$A$2:$G$2</definedName>
    <definedName name="P5_SC_PROT7" localSheetId="0" hidden="1">'[2]П.1.16. оплата труда'!$F$10:$G$10,'[2]П.1.16. оплата труда'!$D$10,'[2]П.1.16. оплата труда'!$C$8:$G$8,'[2]П.1.16. оплата труда'!$C$29:$C$30,P1_SC_PROT7</definedName>
    <definedName name="P5_SC_PROT7" hidden="1">'[2]П.1.16. оплата труда'!$F$10:$G$10,'[2]П.1.16. оплата труда'!$D$10,'[2]П.1.16. оплата труда'!$C$8:$G$8,'[2]П.1.16. оплата труда'!$C$29:$C$30,P1_SC_PROT7</definedName>
    <definedName name="P5_SCOPE_PROT1" localSheetId="0" hidden="1">'Баланс мощности (ТСО)'!#REF!,'Баланс мощности (ТСО)'!#REF!,'Баланс мощности (ТСО)'!#REF!,'Баланс мощности (ТСО)'!#REF!,'Баланс мощности (ТСО)'!#REF!</definedName>
    <definedName name="P5_SCOPE_PROT1" hidden="1">#REF!,#REF!,#REF!,#REF!,#REF!</definedName>
    <definedName name="P5_SCOPE_PROT2" localSheetId="0" hidden="1">'[3]Баланс мощности'!$V$11:$V$12,'[3]Баланс мощности'!$S$14:$V$17,'[3]Баланс мощности'!$S$20:$V$20,'[3]Баланс мощности'!$S$22:$V$24,'[3]Баланс мощности'!#REF!</definedName>
    <definedName name="P5_SCOPE_PROT2" hidden="1">#REF!,#REF!,#REF!,#REF!,#REF!</definedName>
    <definedName name="P5_SCOPE_PROT8" localSheetId="0" hidden="1">'[3]П.1.16. оплата труда ОПР'!$G$19,'[3]П.1.16. оплата труда ОПР'!$F$17,'[3]П.1.16. оплата труда ОПР'!$D$17,'[3]П.1.16. оплата труда ОПР'!$G$16,'[3]П.1.16. оплата труда ОПР'!$F$14</definedName>
    <definedName name="P5_SCOPE_PROT8" hidden="1">#REF!,#REF!,#REF!,#REF!,#REF!</definedName>
    <definedName name="P6_SC_PROT1" localSheetId="0" hidden="1">#REF!,#REF!,#REF!,#REF!,P1_SC_PROT1,P2_SC_PROT1</definedName>
    <definedName name="P6_SC_PROT1" hidden="1">#REF!,#REF!,#REF!,#REF!,P1_SC_PROT1,P2_SC_PROT1</definedName>
    <definedName name="P6_SCOPE_PROT1" localSheetId="0" hidden="1">'Баланс мощности (ТСО)'!#REF!,'Баланс мощности (ТСО)'!#REF!,'Баланс мощности (ТСО)'!$A$39:$B$41,'Баланс мощности (ТСО)'!#REF!,'Баланс мощности (ТСО)'!P1_SCOPE_PROT1,'Баланс мощности (ТСО)'!P2_SCOPE_PROT1</definedName>
    <definedName name="P6_SCOPE_PROT1" hidden="1">#REF!,#REF!,#REF!,#REF!,P1_SCOPE_PROT1,P2_SCOPE_PROT1</definedName>
    <definedName name="P6_SCOPE_PROT8" localSheetId="0" hidden="1">'[3]П.1.16. оплата труда ОПР'!$D$14,'[3]П.1.16. оплата труда ОПР'!$G$13,'[3]П.1.16. оплата труда ОПР'!$F$11:$G$11,'[3]П.1.16. оплата труда ОПР'!$D$11</definedName>
    <definedName name="P6_SCOPE_PROT8" hidden="1">#REF!,#REF!,#REF!,#REF!</definedName>
    <definedName name="region_name">'[1]Титульный'!$F$8</definedName>
    <definedName name="SC_PROT1" localSheetId="0">P3_SC_PROT1,P4_SC_PROT1,P5_SC_PROT1,'Баланс мощности (ТСО)'!P6_SC_PROT1</definedName>
    <definedName name="SC_PROT1">P3_SC_PROT1,P4_SC_PROT1,P5_SC_PROT1,P6_SC_PROT1</definedName>
    <definedName name="SC_PROT10" localSheetId="0">'[2]Ремонты 2011'!#REF!,'Баланс мощности (ТСО)'!P1_SC_PROT10</definedName>
    <definedName name="SC_PROT10">'[2]Ремонты 2011'!#REF!,P1_SC_PROT10</definedName>
    <definedName name="SC_PROT11">'[2]Сводная ремонт'!$F$10:$F$11,'[2]Сводная ремонт'!$C$14:$F$15,'[2]Сводная ремонт'!$D$10:$D$11</definedName>
    <definedName name="SC_PROT12">'[2]Проч.прямые'!$A$3:$F$3,'[2]Проч.прямые'!$A$11:$F$16</definedName>
    <definedName name="SC_PROT13">'[2]Цеховые'!$D$17,'[2]Цеховые'!$E$11:$F$15,'[2]Цеховые'!$C$11:$C$15,'[2]Цеховые'!$A$11:$A$15,'[2]Цеховые'!$A$3:$F$3,'[2]Цеховые'!$B$17</definedName>
    <definedName name="SC_PROT14" localSheetId="0">'[2]Общеэксплуатационные'!$A$3:$F$3,'[2]Общеэксплуатационные'!$A$11:$A$13,P1_SC_PROT14</definedName>
    <definedName name="SC_PROT14">'[2]Общеэксплуатационные'!$A$3:$F$3,'[2]Общеэксплуатационные'!$A$11:$A$13,P1_SC_PROT14</definedName>
    <definedName name="SC_PROT15" localSheetId="0">'[2]КВЛ 2011'!$A$9:$A$11,[0]!P1_SC_PROT15,'Баланс мощности (ТСО)'!P2_SC_PROT15,'Баланс мощности (ТСО)'!P3_SC_PROT15,[0]!P4_SC_PROT15,[0]!P5_SC_PROT15</definedName>
    <definedName name="SC_PROT15">'[2]КВЛ 2011'!$A$9:$A$11,P1_SC_PROT15,P2_SC_PROT15,P3_SC_PROT15,P4_SC_PROT15,P5_SC_PROT15</definedName>
    <definedName name="SC_PROT16">'[2]КВЛ Сводная'!$B$8:$E$11,'[2]КВЛ Сводная'!$A$3:$F$3</definedName>
    <definedName name="SC_PROT17" localSheetId="0">'[2]соц характер'!$E$19:$F$20,'[2]соц характер'!$B$22,'[2]соц характер'!$D$22,'[2]соц характер'!$A$10:$A$11,P1_SC_PROT17,P2_SC_PROT17</definedName>
    <definedName name="SC_PROT17">'[2]соц характер'!$E$19:$F$20,'[2]соц характер'!$B$22,'[2]соц характер'!$D$22,'[2]соц характер'!$A$10:$A$11,P1_SC_PROT17,P2_SC_PROT17</definedName>
    <definedName name="SC_PROT18">'[2]Н на Им'!$B$12,'[2]Н на Им'!$D$12,'[2]Н на Им'!$E$8:$F$11,'[2]Н на Им'!$F$13:$F$17,'[2]Н на Им'!$C$8:$C$11</definedName>
    <definedName name="SC_PROT19">'[2]П.1.18. Калькуляция'!$C$22:$G$22,'[2]П.1.18. Калькуляция'!$A$3:$G$3,'[2]П.1.18. Калькуляция'!$C$12:$F$15</definedName>
    <definedName name="SC_PROT2" localSheetId="0">P1_SC_PROT2,P2_SC_PROT2,P3_SC_PROT2,P4_SC_PROT2</definedName>
    <definedName name="SC_PROT2">P1_SC_PROT2,P2_SC_PROT2,P3_SC_PROT2,P4_SC_PROT2</definedName>
    <definedName name="SC_PROT20">'[2]П.1.21 Прибыль'!$C$8:$F$11,'[2]П.1.21 Прибыль'!$A$3:$H$3</definedName>
    <definedName name="SC_PROT21" localSheetId="0">'[2]П.1.24'!#REF!,'[2]П.1.24'!#REF!,'[2]П.1.24'!#REF!</definedName>
    <definedName name="SC_PROT21">'[2]П.1.24'!#REF!,'[2]П.1.24'!#REF!,'[2]П.1.24'!#REF!</definedName>
    <definedName name="SC_PROT22" localSheetId="0">'[2]П.1.25'!$D$7:$D$7,'[2]П.1.25'!#REF!</definedName>
    <definedName name="SC_PROT22">'[2]П.1.25'!$D$7:$D$7,'[2]П.1.25'!#REF!</definedName>
    <definedName name="SC_PROT3">'[2]П2.1'!$G$29:$G$38,'[2]П2.1'!$G$8:$G$27,'[2]П2.1'!$G$41:$G$44</definedName>
    <definedName name="SC_PROT5" localSheetId="0">'[2]амортизация по уровням напряжен'!$D$20:$F$23,'[2]амортизация по уровням напряжен'!$I$20:$I$23,'[2]амортизация по уровням напряжен'!$D$10:$F$13,P1_SC_PROT5</definedName>
    <definedName name="SC_PROT5">'[2]амортизация по уровням напряжен'!$D$20:$F$23,'[2]амортизация по уровням напряжен'!$I$20:$I$23,'[2]амортизация по уровням напряжен'!$D$10:$F$13,P1_SC_PROT5</definedName>
    <definedName name="SC_PROT6">'[2]П.1.17'!$C$8:$G$10,'[2]П.1.17'!$C$14:$G$14</definedName>
    <definedName name="SC_PROT7" localSheetId="0">P2_SC_PROT7,P3_SC_PROT7,P4_SC_PROT7,'Баланс мощности (ТСО)'!P5_SC_PROT7</definedName>
    <definedName name="SC_PROT7">P2_SC_PROT7,P3_SC_PROT7,P4_SC_PROT7,P5_SC_PROT7</definedName>
    <definedName name="SC_PROT9">'[2]материалы'!$D$15,'[2]материалы'!$C$8:$C$13,'[2]материалы'!$E$8:$F$13,'[2]материалы'!$A$8:$A$13,'[2]материалы'!$B$15</definedName>
    <definedName name="SCOPE_DIP1_1" localSheetId="0">'Баланс мощности (ТСО)'!#REF!</definedName>
    <definedName name="SCOPE_DIP1_1">#REF!</definedName>
    <definedName name="SCOPE_DIP1_2" localSheetId="0">'Баланс мощности (ТСО)'!#REF!</definedName>
    <definedName name="SCOPE_DIP1_2">#REF!</definedName>
    <definedName name="SCOPE_MNTH" localSheetId="0">'[3]TEHSHEET'!$E$7:$E$18</definedName>
    <definedName name="SCOPE_PROT1" localSheetId="0">'Баланс мощности (ТСО)'!P3_SCOPE_PROT1,'Баланс мощности (ТСО)'!P4_SCOPE_PROT1,'Баланс мощности (ТСО)'!P5_SCOPE_PROT1,'Баланс мощности (ТСО)'!P6_SCOPE_PROT1</definedName>
    <definedName name="SCOPE_PROT1">P3_SCOPE_PROT1,P4_SCOPE_PROT1,P5_SCOPE_PROT1,P6_SCOPE_PROT1</definedName>
    <definedName name="SCOPE_PROT10" localSheetId="0">'[3]материалы'!#REF!,'[3]материалы'!#REF!,'[3]материалы'!$B$13:$F$14,'[3]материалы'!$B$16:$F$20,'[3]материалы'!$B$23:$F$27,'[3]материалы'!$A$27:$A$27</definedName>
    <definedName name="SCOPE_PROT10">#REF!,#REF!,#REF!,#REF!,#REF!,#REF!</definedName>
    <definedName name="SCOPE_PROT11" localSheetId="0">'[3]Ремонты 2011'!$G$8:$G$11,'[3]Ремонты 2011'!$A$15:$G$18,'[3]Ремонты 2011'!$G$20,'[3]Ремонты 2011'!$A$8:$E$11</definedName>
    <definedName name="SCOPE_PROT11">#REF!,#REF!,#REF!,#REF!</definedName>
    <definedName name="SCOPE_PROT12" localSheetId="0">'[3]Сводная ремонт'!$B$11:$E$12,'[3]Сводная ремонт'!$E$7:$F$8,'[3]Сводная ремонт'!$C$7:$C$8</definedName>
    <definedName name="SCOPE_PROT12">#REF!,#REF!,#REF!</definedName>
    <definedName name="SCOPE_PROT13" localSheetId="0">'[3]УПХ'!$C$7:$C$10,'[3]УПХ'!$A$7:$A$10,'Баланс мощности (ТСО)'!P1_SCOPE_PROT13,'Баланс мощности (ТСО)'!P2_SCOPE_PROT13</definedName>
    <definedName name="SCOPE_PROT13">#REF!,#REF!,P1_SCOPE_PROT13,P2_SCOPE_PROT13</definedName>
    <definedName name="SCOPE_PROT14" localSheetId="0">'[3]УНПХ'!$B$6,'[3]УНПХ'!#REF!,'[3]УНПХ'!$E$40:$F$41,'Баланс мощности (ТСО)'!P1_SCOPE_PROT14,'Баланс мощности (ТСО)'!P2_SCOPE_PROT14,'Баланс мощности (ТСО)'!P3_SCOPE_PROT14,'Баланс мощности (ТСО)'!P4_SCOPE_PROT14</definedName>
    <definedName name="SCOPE_PROT14">#REF!,#REF!,#REF!,P1_SCOPE_PROT14,P2_SCOPE_PROT14,P3_SCOPE_PROT14,P4_SCOPE_PROT14</definedName>
    <definedName name="SCOPE_PROT15" localSheetId="0">'[3]Пл за Зем'!$B$6:$F$6,'[3]Пл за Зем'!$A$9:$F$11</definedName>
    <definedName name="SCOPE_PROT15">#REF!,#REF!</definedName>
    <definedName name="SCOPE_PROT16" localSheetId="0">'[3]Транспортн'!$K$13:$K$18,'[3]Транспортн'!#REF!,'[3]Транспортн'!$F$21,'Баланс мощности (ТСО)'!P1_SCOPE_PROT16</definedName>
    <definedName name="SCOPE_PROT16">#REF!,#REF!,#REF!,P1_SCOPE_PROT16</definedName>
    <definedName name="SCOPE_PROT17" localSheetId="0">#REF!</definedName>
    <definedName name="SCOPE_PROT17">#REF!</definedName>
    <definedName name="SCOPE_PROT18" localSheetId="0">'[3]ОТ и ТБ'!$A$10:$F$12,'[3]ОТ и ТБ'!$B$6:$F$8,'[3]ОТ и ТБ'!$A$15:$F$17</definedName>
    <definedName name="SCOPE_PROT18">#REF!,#REF!,#REF!</definedName>
    <definedName name="SCOPE_PROT19" localSheetId="0">'[3]Аренда им'!$A$13:$F$16,'[3]Аренда им'!$A$7:$F$10,'[3]Аренда им'!$A$19:$F$22</definedName>
    <definedName name="SCOPE_PROT19">#REF!,#REF!,#REF!</definedName>
    <definedName name="SCOPE_PROT2" localSheetId="0">'Баланс мощности (ТСО)'!P1_SCOPE_PROT2,'Баланс мощности (ТСО)'!P2_SCOPE_PROT2,'Баланс мощности (ТСО)'!P3_SCOPE_PROT2,'Баланс мощности (ТСО)'!P4_SCOPE_PROT2,'Баланс мощности (ТСО)'!P5_SCOPE_PROT2</definedName>
    <definedName name="SCOPE_PROT2">P1_SCOPE_PROT2,P2_SCOPE_PROT2,P3_SCOPE_PROT2,P4_SCOPE_PROT2,P5_SCOPE_PROT2</definedName>
    <definedName name="SCOPE_PROT20" localSheetId="0">'[3]Команд'!$F$7:$G$12,'[3]Команд'!$E$13,'[3]Команд'!$C$13,'[3]Команд'!$D$7:$D$12</definedName>
    <definedName name="SCOPE_PROT20">#REF!,#REF!,#REF!,#REF!</definedName>
    <definedName name="SCOPE_PROT21" localSheetId="0">'[3]Обуч'!$A$13:$A$17,'[3]Обуч'!$C$6:$C$10,'[3]Обуч'!$C$13:$C$17,'[3]Обуч'!$E$6:$F$10,'[3]Обуч'!$E$13:$F$17,'[3]Обуч'!$B$19,'[3]Обуч'!$D$19,'[3]Обуч'!$A$6:$A$10</definedName>
    <definedName name="SCOPE_PROT21">#REF!,#REF!,#REF!,#REF!,#REF!,#REF!,#REF!,#REF!</definedName>
    <definedName name="SCOPE_PROT22" localSheetId="0">'[3]Страхов'!$E$23:$F$24,'[3]Страхов'!$D$26,'[3]Страхов'!$B$26,'[3]Страхов'!$A$23:$A$24,'Баланс мощности (ТСО)'!P1_SCOPE_PROT22,'Баланс мощности (ТСО)'!P2_SCOPE_PROT22</definedName>
    <definedName name="SCOPE_PROT22">#REF!,#REF!,#REF!,#REF!,P1_SCOPE_PROT22,P2_SCOPE_PROT22</definedName>
    <definedName name="SCOPE_PROT23" localSheetId="0">'[3]Др проч'!$C$6:$C$8,'[3]Др проч'!$E$6:$F$8,'[3]Др проч'!$D$10,'[3]Др проч'!$B$10,'[3]Др проч'!$A$6:$A$8</definedName>
    <definedName name="SCOPE_PROT23">#REF!,#REF!,#REF!,#REF!,#REF!</definedName>
    <definedName name="SCOPE_PROT24" localSheetId="0">'[3]Услуги банков'!$C$7:$C$9,'[3]Услуги банков'!$D$6,'[3]Услуги банков'!$E$7:$F$9,'[3]Услуги банков'!$A$7:$A$9,'[3]Услуги банков'!$B$6</definedName>
    <definedName name="SCOPE_PROT24">#REF!,#REF!,#REF!,#REF!,#REF!</definedName>
    <definedName name="SCOPE_PROT25" localSheetId="0">'[3]Н на Им'!$E$6:$F$7,'[3]Н на Им'!$B$10,'[3]Н на Им'!$D$10,'[3]Н на Им'!$B$11:$F$15,'[3]Н на Им'!$C$6:$C$7</definedName>
    <definedName name="SCOPE_PROT25">#REF!,#REF!,#REF!,#REF!,#REF!</definedName>
    <definedName name="SCOPE_PROT26" localSheetId="0">'[3]др внереал расходы'!$D$10,'[3]др внереал расходы'!$C$6:$C$8,'[3]др внереал расходы'!$B$10,'[3]др внереал расходы'!$A$6:$A$8,'[3]др внереал расходы'!$E$6:$F$8</definedName>
    <definedName name="SCOPE_PROT26">#REF!,#REF!,#REF!,#REF!,#REF!</definedName>
    <definedName name="SCOPE_PROT27" localSheetId="0">'[3] КВЛ 2011'!$D$23:$H$25,'[3] КВЛ 2011'!$D$28:$H$30,'[3] КВЛ 2011'!$D$33:$H$35,'[3] КВЛ 2011'!$A$2:$I$2,'[3] КВЛ 2011'!$D$38:$H$40,'Баланс мощности (ТСО)'!P1_SCOPE_PROT27,'Баланс мощности (ТСО)'!P2_SCOPE_PROT27</definedName>
    <definedName name="SCOPE_PROT27">#REF!,#REF!,#REF!,#REF!,#REF!,P1_SCOPE_PROT27,P2_SCOPE_PROT27</definedName>
    <definedName name="SCOPE_PROT28" localSheetId="0">#REF!</definedName>
    <definedName name="SCOPE_PROT28">#REF!</definedName>
    <definedName name="SCOPE_PROT29" localSheetId="0">'[3]соц характер'!$A$12:$F$14,'[3]соц характер'!$B$16:$F$18,'[3]соц характер'!$A$20:$F$22,'[3]соц характер'!$A$7:$F$9</definedName>
    <definedName name="SCOPE_PROT29">#REF!,#REF!,#REF!,#REF!</definedName>
    <definedName name="SCOPE_PROT3" localSheetId="0">'[3]П2.1 на 01.01.2011'!$G$29:$G$38,'[3]П2.1 на 01.01.2011'!$G$8:$G$27,'[3]П2.1 на 01.01.2011'!$G$41:$G$44</definedName>
    <definedName name="SCOPE_PROT3">#REF!,#REF!,#REF!</definedName>
    <definedName name="SCOPE_PROT30" localSheetId="0">#REF!</definedName>
    <definedName name="SCOPE_PROT30">#REF!</definedName>
    <definedName name="SCOPE_PROT31" localSheetId="0">#REF!</definedName>
    <definedName name="SCOPE_PROT31">#REF!</definedName>
    <definedName name="SCOPE_PROT32" localSheetId="0">'[3]П.1.18. Калькуляция'!$C$11:$F$22,'[3]П.1.18. Калькуляция'!$G$15:$G$22,'[3]П.1.18. Калькуляция'!$C$7:$G$10</definedName>
    <definedName name="SCOPE_PROT32">#REF!,#REF!,#REF!</definedName>
    <definedName name="SCOPE_PROT33" localSheetId="0">'[3]П.1.21 Прибыль'!$C$13:$G$13,'[3]П.1.21 Прибыль'!$C$15:$G$15,'[3]П.1.21 Прибыль'!$C$18:$G$19,'[3]П.1.21 Прибыль'!$C$8:$F$11</definedName>
    <definedName name="SCOPE_PROT33">#REF!,#REF!,#REF!,#REF!</definedName>
    <definedName name="SCOPE_PROT34" localSheetId="0">'[3]НВВ общая'!$C$45:$G$45,'Баланс мощности (ТСО)'!P1_SCOPE_PROT34</definedName>
    <definedName name="SCOPE_PROT34">#REF!,P1_SCOPE_PROT34</definedName>
    <definedName name="SCOPE_PROT35" localSheetId="0">'[3]П1.24'!#REF!,'[3]П1.24'!#REF!,'[3]П1.24'!#REF!</definedName>
    <definedName name="SCOPE_PROT35">#REF!,#REF!,#REF!</definedName>
    <definedName name="SCOPE_PROT36" localSheetId="0">'[3]П1.25'!#REF!,'[3]П1.25'!$D$7:$D$7</definedName>
    <definedName name="SCOPE_PROT36">#REF!,#REF!</definedName>
    <definedName name="SCOPE_PROT37" localSheetId="0">#REF!,#REF!,#REF!</definedName>
    <definedName name="SCOPE_PROT37">#REF!,#REF!,#REF!</definedName>
    <definedName name="SCOPE_PROT38" localSheetId="0">#REF!,#REF!,#REF!</definedName>
    <definedName name="SCOPE_PROT38">#REF!,#REF!,#REF!</definedName>
    <definedName name="SCOPE_PROT4" localSheetId="0">#REF!</definedName>
    <definedName name="SCOPE_PROT4">#REF!</definedName>
    <definedName name="SCOPE_PROT5" localSheetId="0">'Баланс мощности (ТСО)'!P1_SCOPE_PROT5,'Баланс мощности (ТСО)'!P2_SCOPE_PROT5</definedName>
    <definedName name="SCOPE_PROT5">P1_SCOPE_PROT5,P2_SCOPE_PROT5</definedName>
    <definedName name="SCOPE_PROT6" localSheetId="0">'[3]П.1.17'!$F$7:$G$9,'[3]П.1.17'!$C$13:$G$13,'[3]П.1.17'!$D$7:$D$9</definedName>
    <definedName name="SCOPE_PROT6">#REF!,#REF!,#REF!</definedName>
    <definedName name="SCOPE_PROT7" localSheetId="0">'[3]численность'!$C$7:$C$9,'[3]численность'!$D$6,'[3]численность'!$E$7:$F$9,'[3]численность'!$B$10:$F$13,'[3]численность'!$B$6</definedName>
    <definedName name="SCOPE_PROT7">#REF!,#REF!,#REF!,#REF!,#REF!</definedName>
    <definedName name="SCOPE_PROT8" localSheetId="0">'[3]П.1.16. оплата труда ОПР'!$C$36:$C$37,'Баланс мощности (ТСО)'!P1_SCOPE_PROT8,'Баланс мощности (ТСО)'!P2_SCOPE_PROT8,'Баланс мощности (ТСО)'!P3_SCOPE_PROT8,'Баланс мощности (ТСО)'!P4_SCOPE_PROT8,'Баланс мощности (ТСО)'!P5_SCOPE_PROT8,'Баланс мощности (ТСО)'!P6_SCOPE_PROT8</definedName>
    <definedName name="SCOPE_PROT8">#REF!,P1_SCOPE_PROT8,P2_SCOPE_PROT8,P3_SCOPE_PROT8,P4_SCOPE_PROT8,P5_SCOPE_PROT8,P6_SCOPE_PROT8</definedName>
    <definedName name="SCOPE_PROT9" localSheetId="0">#REF!</definedName>
    <definedName name="SCOPE_PROT9">#REF!</definedName>
    <definedName name="T3?L1.4.1" localSheetId="0">#REF!</definedName>
    <definedName name="T3?L1.4.1">#REF!</definedName>
    <definedName name="T3?L1.5.1" localSheetId="0">#REF!</definedName>
    <definedName name="T3?L1.5.1">#REF!</definedName>
    <definedName name="version">'[1]Инструкция'!$G$3</definedName>
    <definedName name="Z_7E576FA9_C613_4858_93FE_BC21EA01C5C3_.wvu.PrintArea" localSheetId="0" hidden="1">'Баланс мощности (ТСО)'!$A$1:$AA$51</definedName>
    <definedName name="БазовыйПериод">'[4]Заголовок'!$B$15</definedName>
    <definedName name="ЗП1">'[5]Лист13'!$A$2</definedName>
    <definedName name="ЗП2">'[5]Лист13'!$B$2</definedName>
    <definedName name="ЗП3">'[5]Лист13'!$C$2</definedName>
    <definedName name="ЗП4">'[5]Лист13'!$D$2</definedName>
    <definedName name="название" localSheetId="0">'[3] НВВ передача'!#REF!</definedName>
    <definedName name="название">#REF!</definedName>
    <definedName name="_xlnm.Print_Area" localSheetId="0">'Баланс мощности (ТСО)'!$A$1:$AA$51</definedName>
    <definedName name="ОтпускЭлектроэнергииИтогоБаз">'[4]6'!$C$15</definedName>
    <definedName name="ОтпускЭлектроэнергииИтогоРег">'[4]6'!$C$24</definedName>
    <definedName name="ПериодРегулирования">'[4]Заголовок'!$B$14</definedName>
  </definedNames>
  <calcPr fullCalcOnLoad="1"/>
</workbook>
</file>

<file path=xl/sharedStrings.xml><?xml version="1.0" encoding="utf-8"?>
<sst xmlns="http://schemas.openxmlformats.org/spreadsheetml/2006/main" count="243" uniqueCount="59">
  <si>
    <t>млн. кВт.ч.</t>
  </si>
  <si>
    <t>№ п.п.</t>
  </si>
  <si>
    <t>Показатели</t>
  </si>
  <si>
    <t>Всего</t>
  </si>
  <si>
    <t>ВН</t>
  </si>
  <si>
    <t>СН1</t>
  </si>
  <si>
    <t>СН2</t>
  </si>
  <si>
    <t>НН</t>
  </si>
  <si>
    <t>1.</t>
  </si>
  <si>
    <t>1.1.</t>
  </si>
  <si>
    <t>из смежной сети, всего</t>
  </si>
  <si>
    <t>х</t>
  </si>
  <si>
    <t xml:space="preserve">    в том числе из сети</t>
  </si>
  <si>
    <t>1.1.1.</t>
  </si>
  <si>
    <t>1.1.2.</t>
  </si>
  <si>
    <t>1.1.3.</t>
  </si>
  <si>
    <t>1.2.</t>
  </si>
  <si>
    <t>от электростанций</t>
  </si>
  <si>
    <t>1.3.</t>
  </si>
  <si>
    <t>от ОАО "ФСК ЕЭС"</t>
  </si>
  <si>
    <t>1.4.</t>
  </si>
  <si>
    <t>от ОАО "МОЭсК"</t>
  </si>
  <si>
    <t>1.5.</t>
  </si>
  <si>
    <t>от других сетевых организаций</t>
  </si>
  <si>
    <t>2.</t>
  </si>
  <si>
    <t>2.1.</t>
  </si>
  <si>
    <t>то же в % (п.2./п.1.)</t>
  </si>
  <si>
    <t>3.</t>
  </si>
  <si>
    <t>4.</t>
  </si>
  <si>
    <t>4.1.</t>
  </si>
  <si>
    <t>потребителям, присоединенным к сети</t>
  </si>
  <si>
    <t>4.2.</t>
  </si>
  <si>
    <t>переток в ОАО "МОЭсК"</t>
  </si>
  <si>
    <t>4.3.</t>
  </si>
  <si>
    <t>переток в другие сетевые организации</t>
  </si>
  <si>
    <t>Проверка</t>
  </si>
  <si>
    <t>Примечание</t>
  </si>
  <si>
    <t xml:space="preserve">Расшифровка п. 1.5. (Поступление от других сетевых организаций) </t>
  </si>
  <si>
    <t>№</t>
  </si>
  <si>
    <t>Наименование других сетевых организаций</t>
  </si>
  <si>
    <t>Добавить</t>
  </si>
  <si>
    <t>Итого</t>
  </si>
  <si>
    <t xml:space="preserve">Расшифровка п. 4.3. (Полезный отпуск - переток в другие сетевые организации) </t>
  </si>
  <si>
    <t xml:space="preserve">Расшифровка п. 4.1. (Полезный отпуск потребителям,  присоединенным к сети) </t>
  </si>
  <si>
    <t>Наименование сбытовых организаций</t>
  </si>
  <si>
    <t>Форма 3</t>
  </si>
  <si>
    <t>таблица №П1.5</t>
  </si>
  <si>
    <t xml:space="preserve">Поступление мощности в сеть , ВСЕГО </t>
  </si>
  <si>
    <t xml:space="preserve">Потери мощности в сети </t>
  </si>
  <si>
    <t>Расход мощности на производственные и хознужды</t>
  </si>
  <si>
    <t xml:space="preserve">Полезный отпуск мощности из сети </t>
  </si>
  <si>
    <t>ОАО "Мосгорэнерго"</t>
  </si>
  <si>
    <t>ОАО "ОЭК"</t>
  </si>
  <si>
    <t>утверждено на базовый год 2012</t>
  </si>
  <si>
    <t>факт базовый год 2012</t>
  </si>
  <si>
    <t>утверждено на текущий год 2013</t>
  </si>
  <si>
    <t>ожидаемое текущий год 2013</t>
  </si>
  <si>
    <t>план регулируемый год 2014</t>
  </si>
  <si>
    <t xml:space="preserve">Предлагаемый баланс электрической мощности по диапазонам напряжения (для ТСО) на 2014 год ЗАО "Московский Прожекторный Завод"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</si>
</sst>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0"/>
    <numFmt numFmtId="166" formatCode="0.0000"/>
    <numFmt numFmtId="167" formatCode="0.0%"/>
    <numFmt numFmtId="168" formatCode="0.0%_);\(0.0%\)"/>
    <numFmt numFmtId="169" formatCode="#,##0_);[Red]\(#,##0\)"/>
    <numFmt numFmtId="170" formatCode="#\."/>
    <numFmt numFmtId="171" formatCode="#.##0\.00"/>
    <numFmt numFmtId="172" formatCode="#\.00"/>
    <numFmt numFmtId="173" formatCode="\$#\.00"/>
    <numFmt numFmtId="174" formatCode="General_)"/>
    <numFmt numFmtId="175" formatCode="_-* #,##0&quot;đ.&quot;_-;\-* #,##0&quot;đ.&quot;_-;_-* &quot;-&quot;&quot;đ.&quot;_-;_-@_-"/>
    <numFmt numFmtId="176" formatCode="_-* #,##0.00&quot;đ.&quot;_-;\-* #,##0.00&quot;đ.&quot;_-;_-* &quot;-&quot;??&quot;đ.&quot;_-;_-@_-"/>
    <numFmt numFmtId="177" formatCode="_-* #,##0_-;\-* #,##0_-;_-* &quot;-&quot;_-;_-@_-"/>
    <numFmt numFmtId="178" formatCode="_-* #,##0.00_-;\-* #,##0.00_-;_-* &quot;-&quot;??_-;_-@_-"/>
    <numFmt numFmtId="179" formatCode="&quot;$&quot;#,##0_);[Red]\(&quot;$&quot;#,##0\)"/>
    <numFmt numFmtId="180" formatCode="_-&quot;Ј&quot;* #,##0.00_-;\-&quot;Ј&quot;* #,##0.00_-;_-&quot;Ј&quot;* &quot;-&quot;??_-;_-@_-"/>
    <numFmt numFmtId="181" formatCode="\$#,##0\ ;\(\$#,##0\)"/>
    <numFmt numFmtId="182" formatCode="_-* #,##0.00[$€-1]_-;\-* #,##0.00[$€-1]_-;_-* &quot;-&quot;??[$€-1]_-"/>
    <numFmt numFmtId="183" formatCode="0.0"/>
    <numFmt numFmtId="184" formatCode="#,##0_);[Blue]\(#,##0\)"/>
    <numFmt numFmtId="185" formatCode="_-* #,##0_đ_._-;\-* #,##0_đ_._-;_-* &quot;-&quot;_đ_._-;_-@_-"/>
    <numFmt numFmtId="186" formatCode="_-* #,##0.00_đ_._-;\-* #,##0.00_đ_._-;_-* &quot;-&quot;??_đ_._-;_-@_-"/>
    <numFmt numFmtId="187" formatCode="_-* #,##0\ _р_._-;\-* #,##0\ _р_._-;_-* &quot;-&quot;\ _р_._-;_-@_-"/>
    <numFmt numFmtId="188" formatCode="_-* #,##0.00\ _р_._-;\-* #,##0.00\ _р_._-;_-* &quot;-&quot;??\ _р_._-;_-@_-"/>
    <numFmt numFmtId="189" formatCode="#,##0.0"/>
    <numFmt numFmtId="190" formatCode="%#\.00"/>
  </numFmts>
  <fonts count="8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Franklin Gothic Medium"/>
      <family val="2"/>
    </font>
    <font>
      <b/>
      <sz val="14"/>
      <name val="Times New Roman"/>
      <family val="1"/>
    </font>
    <font>
      <b/>
      <sz val="9"/>
      <name val="Tahoma"/>
      <family val="2"/>
    </font>
    <font>
      <b/>
      <sz val="12"/>
      <name val="Times New Roman"/>
      <family val="1"/>
    </font>
    <font>
      <sz val="12"/>
      <name val="Arial Cyr"/>
      <family val="0"/>
    </font>
    <font>
      <sz val="9"/>
      <name val="Tahoma"/>
      <family val="2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/>
      <right style="thin"/>
      <top style="medium"/>
      <bottom style="medium"/>
    </border>
    <border>
      <left style="thin"/>
      <right/>
      <top style="thin"/>
      <bottom/>
    </border>
  </borders>
  <cellStyleXfs count="14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167" fontId="12" fillId="0" borderId="0">
      <alignment vertical="top"/>
      <protection/>
    </xf>
    <xf numFmtId="167" fontId="13" fillId="0" borderId="0">
      <alignment vertical="top"/>
      <protection/>
    </xf>
    <xf numFmtId="168" fontId="13" fillId="2" borderId="0">
      <alignment vertical="top"/>
      <protection/>
    </xf>
    <xf numFmtId="167" fontId="13" fillId="3" borderId="0">
      <alignment vertical="top"/>
      <protection/>
    </xf>
    <xf numFmtId="169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169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69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69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69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169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1" fontId="14" fillId="0" borderId="0">
      <alignment/>
      <protection locked="0"/>
    </xf>
    <xf numFmtId="172" fontId="14" fillId="0" borderId="0">
      <alignment/>
      <protection locked="0"/>
    </xf>
    <xf numFmtId="171" fontId="14" fillId="0" borderId="0">
      <alignment/>
      <protection locked="0"/>
    </xf>
    <xf numFmtId="172" fontId="14" fillId="0" borderId="0">
      <alignment/>
      <protection locked="0"/>
    </xf>
    <xf numFmtId="173" fontId="14" fillId="0" borderId="0">
      <alignment/>
      <protection locked="0"/>
    </xf>
    <xf numFmtId="170" fontId="14" fillId="0" borderId="1">
      <alignment/>
      <protection locked="0"/>
    </xf>
    <xf numFmtId="170" fontId="15" fillId="0" borderId="0">
      <alignment/>
      <protection locked="0"/>
    </xf>
    <xf numFmtId="170" fontId="15" fillId="0" borderId="0">
      <alignment/>
      <protection locked="0"/>
    </xf>
    <xf numFmtId="170" fontId="14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5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5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5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5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5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5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5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5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5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" fillId="2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6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66" fillId="30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66" fillId="31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66" fillId="3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66" fillId="3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66" fillId="3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8" borderId="0" applyNumberFormat="0" applyBorder="0" applyAlignment="0" applyProtection="0"/>
    <xf numFmtId="0" fontId="17" fillId="0" borderId="0" applyNumberFormat="0" applyFill="0" applyBorder="0" applyAlignment="0" applyProtection="0"/>
    <xf numFmtId="174" fontId="0" fillId="0" borderId="2">
      <alignment/>
      <protection locked="0"/>
    </xf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9" fillId="2" borderId="3" applyNumberFormat="0" applyAlignment="0" applyProtection="0"/>
    <xf numFmtId="0" fontId="20" fillId="39" borderId="4" applyNumberFormat="0" applyAlignment="0" applyProtection="0"/>
    <xf numFmtId="177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3" fontId="22" fillId="0" borderId="0" applyFont="0" applyFill="0" applyBorder="0" applyAlignment="0" applyProtection="0"/>
    <xf numFmtId="174" fontId="23" fillId="7" borderId="2">
      <alignment/>
      <protection/>
    </xf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21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4" fontId="25" fillId="0" borderId="0">
      <alignment vertical="top"/>
      <protection/>
    </xf>
    <xf numFmtId="169" fontId="26" fillId="0" borderId="0">
      <alignment vertical="top"/>
      <protection/>
    </xf>
    <xf numFmtId="182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83" fontId="28" fillId="0" borderId="0" applyFill="0" applyBorder="0" applyAlignment="0" applyProtection="0"/>
    <xf numFmtId="183" fontId="12" fillId="0" borderId="0" applyFill="0" applyBorder="0" applyAlignment="0" applyProtection="0"/>
    <xf numFmtId="183" fontId="29" fillId="0" borderId="0" applyFill="0" applyBorder="0" applyAlignment="0" applyProtection="0"/>
    <xf numFmtId="183" fontId="30" fillId="0" borderId="0" applyFill="0" applyBorder="0" applyAlignment="0" applyProtection="0"/>
    <xf numFmtId="183" fontId="31" fillId="0" borderId="0" applyFill="0" applyBorder="0" applyAlignment="0" applyProtection="0"/>
    <xf numFmtId="183" fontId="32" fillId="0" borderId="0" applyFill="0" applyBorder="0" applyAlignment="0" applyProtection="0"/>
    <xf numFmtId="183" fontId="33" fillId="0" borderId="0" applyFill="0" applyBorder="0" applyAlignment="0" applyProtection="0"/>
    <xf numFmtId="2" fontId="22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0" borderId="0">
      <alignment vertical="top"/>
      <protection/>
    </xf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169" fontId="39" fillId="0" borderId="0">
      <alignment vertical="top"/>
      <protection/>
    </xf>
    <xf numFmtId="174" fontId="40" fillId="0" borderId="0">
      <alignment/>
      <protection/>
    </xf>
    <xf numFmtId="0" fontId="41" fillId="0" borderId="0" applyNumberFormat="0" applyFill="0" applyBorder="0" applyAlignment="0" applyProtection="0"/>
    <xf numFmtId="0" fontId="42" fillId="8" borderId="3" applyNumberFormat="0" applyAlignment="0" applyProtection="0"/>
    <xf numFmtId="169" fontId="13" fillId="0" borderId="0">
      <alignment vertical="top"/>
      <protection/>
    </xf>
    <xf numFmtId="169" fontId="13" fillId="2" borderId="0">
      <alignment vertical="top"/>
      <protection/>
    </xf>
    <xf numFmtId="184" fontId="13" fillId="3" borderId="0">
      <alignment vertical="top"/>
      <protection/>
    </xf>
    <xf numFmtId="38" fontId="13" fillId="0" borderId="0">
      <alignment vertical="top"/>
      <protection/>
    </xf>
    <xf numFmtId="0" fontId="43" fillId="0" borderId="8" applyNumberFormat="0" applyFill="0" applyAlignment="0" applyProtection="0"/>
    <xf numFmtId="0" fontId="44" fillId="4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>
      <alignment/>
      <protection/>
    </xf>
    <xf numFmtId="0" fontId="11" fillId="0" borderId="0">
      <alignment/>
      <protection/>
    </xf>
    <xf numFmtId="0" fontId="9" fillId="41" borderId="9" applyNumberFormat="0" applyFont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7" fillId="2" borderId="10" applyNumberFormat="0" applyAlignment="0" applyProtection="0"/>
    <xf numFmtId="0" fontId="46" fillId="0" borderId="0" applyNumberFormat="0">
      <alignment horizontal="left"/>
      <protection/>
    </xf>
    <xf numFmtId="4" fontId="48" fillId="40" borderId="10" applyNumberFormat="0" applyProtection="0">
      <alignment vertical="center"/>
    </xf>
    <xf numFmtId="4" fontId="49" fillId="40" borderId="10" applyNumberFormat="0" applyProtection="0">
      <alignment vertical="center"/>
    </xf>
    <xf numFmtId="4" fontId="48" fillId="40" borderId="10" applyNumberFormat="0" applyProtection="0">
      <alignment horizontal="left" vertical="center" indent="1"/>
    </xf>
    <xf numFmtId="4" fontId="48" fillId="40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48" fillId="5" borderId="10" applyNumberFormat="0" applyProtection="0">
      <alignment horizontal="right" vertical="center"/>
    </xf>
    <xf numFmtId="4" fontId="48" fillId="16" borderId="10" applyNumberFormat="0" applyProtection="0">
      <alignment horizontal="right" vertical="center"/>
    </xf>
    <xf numFmtId="4" fontId="48" fillId="36" borderId="10" applyNumberFormat="0" applyProtection="0">
      <alignment horizontal="right" vertical="center"/>
    </xf>
    <xf numFmtId="4" fontId="48" fillId="18" borderId="10" applyNumberFormat="0" applyProtection="0">
      <alignment horizontal="right" vertical="center"/>
    </xf>
    <xf numFmtId="4" fontId="48" fillId="28" borderId="10" applyNumberFormat="0" applyProtection="0">
      <alignment horizontal="right" vertical="center"/>
    </xf>
    <xf numFmtId="4" fontId="48" fillId="38" borderId="10" applyNumberFormat="0" applyProtection="0">
      <alignment horizontal="right" vertical="center"/>
    </xf>
    <xf numFmtId="4" fontId="48" fillId="37" borderId="10" applyNumberFormat="0" applyProtection="0">
      <alignment horizontal="right" vertical="center"/>
    </xf>
    <xf numFmtId="4" fontId="48" fillId="42" borderId="10" applyNumberFormat="0" applyProtection="0">
      <alignment horizontal="right" vertical="center"/>
    </xf>
    <xf numFmtId="4" fontId="48" fillId="17" borderId="10" applyNumberFormat="0" applyProtection="0">
      <alignment horizontal="right" vertical="center"/>
    </xf>
    <xf numFmtId="4" fontId="50" fillId="43" borderId="10" applyNumberFormat="0" applyProtection="0">
      <alignment horizontal="left" vertical="center" indent="1"/>
    </xf>
    <xf numFmtId="4" fontId="48" fillId="44" borderId="11" applyNumberFormat="0" applyProtection="0">
      <alignment horizontal="left" vertical="center" indent="1"/>
    </xf>
    <xf numFmtId="4" fontId="51" fillId="45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48" fillId="44" borderId="10" applyNumberFormat="0" applyProtection="0">
      <alignment horizontal="left" vertical="center" indent="1"/>
    </xf>
    <xf numFmtId="4" fontId="48" fillId="46" borderId="10" applyNumberFormat="0" applyProtection="0">
      <alignment horizontal="left" vertical="center" indent="1"/>
    </xf>
    <xf numFmtId="0" fontId="21" fillId="46" borderId="10" applyNumberFormat="0" applyProtection="0">
      <alignment horizontal="left" vertical="center" indent="1"/>
    </xf>
    <xf numFmtId="0" fontId="21" fillId="46" borderId="10" applyNumberFormat="0" applyProtection="0">
      <alignment horizontal="left" vertical="center" indent="1"/>
    </xf>
    <xf numFmtId="0" fontId="21" fillId="39" borderId="10" applyNumberFormat="0" applyProtection="0">
      <alignment horizontal="left" vertical="center" indent="1"/>
    </xf>
    <xf numFmtId="0" fontId="21" fillId="39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48" fillId="41" borderId="10" applyNumberFormat="0" applyProtection="0">
      <alignment vertical="center"/>
    </xf>
    <xf numFmtId="4" fontId="49" fillId="41" borderId="10" applyNumberFormat="0" applyProtection="0">
      <alignment vertical="center"/>
    </xf>
    <xf numFmtId="4" fontId="48" fillId="41" borderId="10" applyNumberFormat="0" applyProtection="0">
      <alignment horizontal="left" vertical="center" indent="1"/>
    </xf>
    <xf numFmtId="4" fontId="48" fillId="41" borderId="10" applyNumberFormat="0" applyProtection="0">
      <alignment horizontal="left" vertical="center" indent="1"/>
    </xf>
    <xf numFmtId="4" fontId="48" fillId="44" borderId="10" applyNumberFormat="0" applyProtection="0">
      <alignment horizontal="right" vertical="center"/>
    </xf>
    <xf numFmtId="4" fontId="49" fillId="44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52" fillId="0" borderId="0">
      <alignment/>
      <protection/>
    </xf>
    <xf numFmtId="4" fontId="53" fillId="44" borderId="10" applyNumberFormat="0" applyProtection="0">
      <alignment horizontal="right" vertical="center"/>
    </xf>
    <xf numFmtId="0" fontId="11" fillId="0" borderId="0">
      <alignment/>
      <protection/>
    </xf>
    <xf numFmtId="169" fontId="54" fillId="47" borderId="0">
      <alignment horizontal="right" vertical="top"/>
      <protection/>
    </xf>
    <xf numFmtId="0" fontId="55" fillId="0" borderId="0" applyNumberFormat="0" applyFill="0" applyBorder="0" applyAlignment="0" applyProtection="0"/>
    <xf numFmtId="0" fontId="56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66" fillId="48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66" fillId="49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66" fillId="50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66" fillId="5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66" fillId="5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66" fillId="53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174" fontId="0" fillId="0" borderId="2">
      <alignment/>
      <protection locked="0"/>
    </xf>
    <xf numFmtId="0" fontId="67" fillId="54" borderId="13" applyNumberFormat="0" applyAlignment="0" applyProtection="0"/>
    <xf numFmtId="0" fontId="42" fillId="8" borderId="3" applyNumberFormat="0" applyAlignment="0" applyProtection="0"/>
    <xf numFmtId="0" fontId="42" fillId="8" borderId="3" applyNumberFormat="0" applyAlignment="0" applyProtection="0"/>
    <xf numFmtId="0" fontId="42" fillId="8" borderId="3" applyNumberFormat="0" applyAlignment="0" applyProtection="0"/>
    <xf numFmtId="0" fontId="42" fillId="8" borderId="3" applyNumberFormat="0" applyAlignment="0" applyProtection="0"/>
    <xf numFmtId="0" fontId="42" fillId="8" borderId="3" applyNumberFormat="0" applyAlignment="0" applyProtection="0"/>
    <xf numFmtId="0" fontId="42" fillId="8" borderId="3" applyNumberFormat="0" applyAlignment="0" applyProtection="0"/>
    <xf numFmtId="0" fontId="42" fillId="8" borderId="3" applyNumberFormat="0" applyAlignment="0" applyProtection="0"/>
    <xf numFmtId="0" fontId="42" fillId="8" borderId="3" applyNumberFormat="0" applyAlignment="0" applyProtection="0"/>
    <xf numFmtId="0" fontId="42" fillId="8" borderId="3" applyNumberFormat="0" applyAlignment="0" applyProtection="0"/>
    <xf numFmtId="0" fontId="42" fillId="8" borderId="3" applyNumberFormat="0" applyAlignment="0" applyProtection="0"/>
    <xf numFmtId="0" fontId="42" fillId="8" borderId="3" applyNumberFormat="0" applyAlignment="0" applyProtection="0"/>
    <xf numFmtId="0" fontId="42" fillId="8" borderId="3" applyNumberFormat="0" applyAlignment="0" applyProtection="0"/>
    <xf numFmtId="0" fontId="42" fillId="8" borderId="3" applyNumberFormat="0" applyAlignment="0" applyProtection="0"/>
    <xf numFmtId="0" fontId="42" fillId="8" borderId="3" applyNumberFormat="0" applyAlignment="0" applyProtection="0"/>
    <xf numFmtId="0" fontId="42" fillId="8" borderId="3" applyNumberFormat="0" applyAlignment="0" applyProtection="0"/>
    <xf numFmtId="0" fontId="42" fillId="8" borderId="3" applyNumberFormat="0" applyAlignment="0" applyProtection="0"/>
    <xf numFmtId="0" fontId="42" fillId="8" borderId="3" applyNumberFormat="0" applyAlignment="0" applyProtection="0"/>
    <xf numFmtId="0" fontId="42" fillId="8" borderId="3" applyNumberFormat="0" applyAlignment="0" applyProtection="0"/>
    <xf numFmtId="0" fontId="42" fillId="8" borderId="3" applyNumberFormat="0" applyAlignment="0" applyProtection="0"/>
    <xf numFmtId="0" fontId="42" fillId="8" borderId="3" applyNumberFormat="0" applyAlignment="0" applyProtection="0"/>
    <xf numFmtId="0" fontId="42" fillId="8" borderId="3" applyNumberFormat="0" applyAlignment="0" applyProtection="0"/>
    <xf numFmtId="0" fontId="42" fillId="8" borderId="3" applyNumberFormat="0" applyAlignment="0" applyProtection="0"/>
    <xf numFmtId="0" fontId="42" fillId="8" borderId="3" applyNumberFormat="0" applyAlignment="0" applyProtection="0"/>
    <xf numFmtId="0" fontId="42" fillId="8" borderId="3" applyNumberFormat="0" applyAlignment="0" applyProtection="0"/>
    <xf numFmtId="0" fontId="42" fillId="8" borderId="3" applyNumberFormat="0" applyAlignment="0" applyProtection="0"/>
    <xf numFmtId="0" fontId="68" fillId="55" borderId="14" applyNumberFormat="0" applyAlignment="0" applyProtection="0"/>
    <xf numFmtId="0" fontId="47" fillId="2" borderId="10" applyNumberFormat="0" applyAlignment="0" applyProtection="0"/>
    <xf numFmtId="0" fontId="47" fillId="2" borderId="10" applyNumberFormat="0" applyAlignment="0" applyProtection="0"/>
    <xf numFmtId="0" fontId="47" fillId="2" borderId="10" applyNumberFormat="0" applyAlignment="0" applyProtection="0"/>
    <xf numFmtId="0" fontId="47" fillId="2" borderId="10" applyNumberFormat="0" applyAlignment="0" applyProtection="0"/>
    <xf numFmtId="0" fontId="47" fillId="2" borderId="10" applyNumberFormat="0" applyAlignment="0" applyProtection="0"/>
    <xf numFmtId="0" fontId="47" fillId="2" borderId="10" applyNumberFormat="0" applyAlignment="0" applyProtection="0"/>
    <xf numFmtId="0" fontId="47" fillId="2" borderId="10" applyNumberFormat="0" applyAlignment="0" applyProtection="0"/>
    <xf numFmtId="0" fontId="47" fillId="2" borderId="10" applyNumberFormat="0" applyAlignment="0" applyProtection="0"/>
    <xf numFmtId="0" fontId="47" fillId="2" borderId="10" applyNumberFormat="0" applyAlignment="0" applyProtection="0"/>
    <xf numFmtId="0" fontId="47" fillId="2" borderId="10" applyNumberFormat="0" applyAlignment="0" applyProtection="0"/>
    <xf numFmtId="0" fontId="47" fillId="2" borderId="10" applyNumberFormat="0" applyAlignment="0" applyProtection="0"/>
    <xf numFmtId="0" fontId="47" fillId="2" borderId="10" applyNumberFormat="0" applyAlignment="0" applyProtection="0"/>
    <xf numFmtId="0" fontId="47" fillId="2" borderId="10" applyNumberFormat="0" applyAlignment="0" applyProtection="0"/>
    <xf numFmtId="0" fontId="47" fillId="2" borderId="10" applyNumberFormat="0" applyAlignment="0" applyProtection="0"/>
    <xf numFmtId="0" fontId="47" fillId="2" borderId="10" applyNumberFormat="0" applyAlignment="0" applyProtection="0"/>
    <xf numFmtId="0" fontId="47" fillId="2" borderId="10" applyNumberFormat="0" applyAlignment="0" applyProtection="0"/>
    <xf numFmtId="0" fontId="47" fillId="2" borderId="10" applyNumberFormat="0" applyAlignment="0" applyProtection="0"/>
    <xf numFmtId="0" fontId="47" fillId="2" borderId="10" applyNumberFormat="0" applyAlignment="0" applyProtection="0"/>
    <xf numFmtId="0" fontId="47" fillId="2" borderId="10" applyNumberFormat="0" applyAlignment="0" applyProtection="0"/>
    <xf numFmtId="0" fontId="47" fillId="2" borderId="10" applyNumberFormat="0" applyAlignment="0" applyProtection="0"/>
    <xf numFmtId="0" fontId="47" fillId="2" borderId="10" applyNumberFormat="0" applyAlignment="0" applyProtection="0"/>
    <xf numFmtId="0" fontId="47" fillId="2" borderId="10" applyNumberFormat="0" applyAlignment="0" applyProtection="0"/>
    <xf numFmtId="0" fontId="47" fillId="2" borderId="10" applyNumberFormat="0" applyAlignment="0" applyProtection="0"/>
    <xf numFmtId="0" fontId="47" fillId="2" borderId="10" applyNumberFormat="0" applyAlignment="0" applyProtection="0"/>
    <xf numFmtId="0" fontId="47" fillId="2" borderId="10" applyNumberFormat="0" applyAlignment="0" applyProtection="0"/>
    <xf numFmtId="0" fontId="69" fillId="55" borderId="13" applyNumberFormat="0" applyAlignment="0" applyProtection="0"/>
    <xf numFmtId="0" fontId="19" fillId="2" borderId="3" applyNumberFormat="0" applyAlignment="0" applyProtection="0"/>
    <xf numFmtId="0" fontId="19" fillId="2" borderId="3" applyNumberFormat="0" applyAlignment="0" applyProtection="0"/>
    <xf numFmtId="0" fontId="19" fillId="2" borderId="3" applyNumberFormat="0" applyAlignment="0" applyProtection="0"/>
    <xf numFmtId="0" fontId="19" fillId="2" borderId="3" applyNumberFormat="0" applyAlignment="0" applyProtection="0"/>
    <xf numFmtId="0" fontId="19" fillId="2" borderId="3" applyNumberFormat="0" applyAlignment="0" applyProtection="0"/>
    <xf numFmtId="0" fontId="19" fillId="2" borderId="3" applyNumberFormat="0" applyAlignment="0" applyProtection="0"/>
    <xf numFmtId="0" fontId="19" fillId="2" borderId="3" applyNumberFormat="0" applyAlignment="0" applyProtection="0"/>
    <xf numFmtId="0" fontId="19" fillId="2" borderId="3" applyNumberFormat="0" applyAlignment="0" applyProtection="0"/>
    <xf numFmtId="0" fontId="19" fillId="2" borderId="3" applyNumberFormat="0" applyAlignment="0" applyProtection="0"/>
    <xf numFmtId="0" fontId="19" fillId="2" borderId="3" applyNumberFormat="0" applyAlignment="0" applyProtection="0"/>
    <xf numFmtId="0" fontId="19" fillId="2" borderId="3" applyNumberFormat="0" applyAlignment="0" applyProtection="0"/>
    <xf numFmtId="0" fontId="19" fillId="2" borderId="3" applyNumberFormat="0" applyAlignment="0" applyProtection="0"/>
    <xf numFmtId="0" fontId="19" fillId="2" borderId="3" applyNumberFormat="0" applyAlignment="0" applyProtection="0"/>
    <xf numFmtId="0" fontId="19" fillId="2" borderId="3" applyNumberFormat="0" applyAlignment="0" applyProtection="0"/>
    <xf numFmtId="0" fontId="19" fillId="2" borderId="3" applyNumberFormat="0" applyAlignment="0" applyProtection="0"/>
    <xf numFmtId="0" fontId="19" fillId="2" borderId="3" applyNumberFormat="0" applyAlignment="0" applyProtection="0"/>
    <xf numFmtId="0" fontId="19" fillId="2" borderId="3" applyNumberFormat="0" applyAlignment="0" applyProtection="0"/>
    <xf numFmtId="0" fontId="19" fillId="2" borderId="3" applyNumberFormat="0" applyAlignment="0" applyProtection="0"/>
    <xf numFmtId="0" fontId="19" fillId="2" borderId="3" applyNumberFormat="0" applyAlignment="0" applyProtection="0"/>
    <xf numFmtId="0" fontId="19" fillId="2" borderId="3" applyNumberFormat="0" applyAlignment="0" applyProtection="0"/>
    <xf numFmtId="0" fontId="19" fillId="2" borderId="3" applyNumberFormat="0" applyAlignment="0" applyProtection="0"/>
    <xf numFmtId="0" fontId="19" fillId="2" borderId="3" applyNumberFormat="0" applyAlignment="0" applyProtection="0"/>
    <xf numFmtId="0" fontId="19" fillId="2" borderId="3" applyNumberFormat="0" applyAlignment="0" applyProtection="0"/>
    <xf numFmtId="0" fontId="19" fillId="2" borderId="3" applyNumberFormat="0" applyAlignment="0" applyProtection="0"/>
    <xf numFmtId="0" fontId="19" fillId="2" borderId="3" applyNumberFormat="0" applyAlignment="0" applyProtection="0"/>
    <xf numFmtId="0" fontId="1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Border="0">
      <alignment horizontal="center" vertical="center" wrapText="1"/>
      <protection/>
    </xf>
    <xf numFmtId="0" fontId="70" fillId="0" borderId="1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71" fillId="0" borderId="1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72" fillId="0" borderId="1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" fillId="0" borderId="18" applyBorder="0">
      <alignment horizontal="center" vertical="center" wrapText="1"/>
      <protection/>
    </xf>
    <xf numFmtId="174" fontId="23" fillId="7" borderId="2">
      <alignment/>
      <protection/>
    </xf>
    <xf numFmtId="4" fontId="9" fillId="40" borderId="19" applyBorder="0">
      <alignment horizontal="right"/>
      <protection/>
    </xf>
    <xf numFmtId="49" fontId="61" fillId="0" borderId="0" applyBorder="0">
      <alignment vertical="center"/>
      <protection/>
    </xf>
    <xf numFmtId="0" fontId="73" fillId="0" borderId="20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0" fontId="56" fillId="0" borderId="12" applyNumberFormat="0" applyFill="0" applyAlignment="0" applyProtection="0"/>
    <xf numFmtId="3" fontId="23" fillId="0" borderId="19" applyBorder="0">
      <alignment vertical="center"/>
      <protection/>
    </xf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74" fillId="56" borderId="21" applyNumberFormat="0" applyAlignment="0" applyProtection="0"/>
    <xf numFmtId="0" fontId="20" fillId="39" borderId="4" applyNumberFormat="0" applyAlignment="0" applyProtection="0"/>
    <xf numFmtId="0" fontId="20" fillId="39" borderId="4" applyNumberFormat="0" applyAlignment="0" applyProtection="0"/>
    <xf numFmtId="0" fontId="20" fillId="39" borderId="4" applyNumberFormat="0" applyAlignment="0" applyProtection="0"/>
    <xf numFmtId="0" fontId="20" fillId="39" borderId="4" applyNumberFormat="0" applyAlignment="0" applyProtection="0"/>
    <xf numFmtId="0" fontId="20" fillId="39" borderId="4" applyNumberFormat="0" applyAlignment="0" applyProtection="0"/>
    <xf numFmtId="0" fontId="20" fillId="39" borderId="4" applyNumberFormat="0" applyAlignment="0" applyProtection="0"/>
    <xf numFmtId="0" fontId="20" fillId="39" borderId="4" applyNumberFormat="0" applyAlignment="0" applyProtection="0"/>
    <xf numFmtId="0" fontId="20" fillId="39" borderId="4" applyNumberFormat="0" applyAlignment="0" applyProtection="0"/>
    <xf numFmtId="0" fontId="20" fillId="39" borderId="4" applyNumberFormat="0" applyAlignment="0" applyProtection="0"/>
    <xf numFmtId="0" fontId="20" fillId="39" borderId="4" applyNumberFormat="0" applyAlignment="0" applyProtection="0"/>
    <xf numFmtId="0" fontId="20" fillId="39" borderId="4" applyNumberFormat="0" applyAlignment="0" applyProtection="0"/>
    <xf numFmtId="0" fontId="20" fillId="39" borderId="4" applyNumberFormat="0" applyAlignment="0" applyProtection="0"/>
    <xf numFmtId="0" fontId="20" fillId="39" borderId="4" applyNumberFormat="0" applyAlignment="0" applyProtection="0"/>
    <xf numFmtId="0" fontId="20" fillId="39" borderId="4" applyNumberFormat="0" applyAlignment="0" applyProtection="0"/>
    <xf numFmtId="0" fontId="20" fillId="39" borderId="4" applyNumberFormat="0" applyAlignment="0" applyProtection="0"/>
    <xf numFmtId="0" fontId="20" fillId="39" borderId="4" applyNumberFormat="0" applyAlignment="0" applyProtection="0"/>
    <xf numFmtId="0" fontId="20" fillId="39" borderId="4" applyNumberFormat="0" applyAlignment="0" applyProtection="0"/>
    <xf numFmtId="0" fontId="20" fillId="39" borderId="4" applyNumberFormat="0" applyAlignment="0" applyProtection="0"/>
    <xf numFmtId="0" fontId="20" fillId="39" borderId="4" applyNumberFormat="0" applyAlignment="0" applyProtection="0"/>
    <xf numFmtId="0" fontId="20" fillId="39" borderId="4" applyNumberFormat="0" applyAlignment="0" applyProtection="0"/>
    <xf numFmtId="0" fontId="20" fillId="39" borderId="4" applyNumberFormat="0" applyAlignment="0" applyProtection="0"/>
    <xf numFmtId="0" fontId="20" fillId="39" borderId="4" applyNumberFormat="0" applyAlignment="0" applyProtection="0"/>
    <xf numFmtId="0" fontId="20" fillId="39" borderId="4" applyNumberFormat="0" applyAlignment="0" applyProtection="0"/>
    <xf numFmtId="0" fontId="20" fillId="39" borderId="4" applyNumberFormat="0" applyAlignment="0" applyProtection="0"/>
    <xf numFmtId="0" fontId="20" fillId="39" borderId="4" applyNumberFormat="0" applyAlignment="0" applyProtection="0"/>
    <xf numFmtId="0" fontId="60" fillId="0" borderId="0">
      <alignment horizontal="center" vertical="top" wrapText="1"/>
      <protection/>
    </xf>
    <xf numFmtId="0" fontId="62" fillId="0" borderId="0">
      <alignment horizontal="centerContinuous" vertical="center"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0" fontId="45" fillId="3" borderId="0" applyFill="0">
      <alignment wrapText="1"/>
      <protection/>
    </xf>
    <xf numFmtId="165" fontId="63" fillId="3" borderId="19">
      <alignment wrapText="1"/>
      <protection/>
    </xf>
    <xf numFmtId="0" fontId="7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6" fillId="57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49" fontId="9" fillId="0" borderId="0" applyBorder="0">
      <alignment vertical="top"/>
      <protection/>
    </xf>
    <xf numFmtId="0" fontId="21" fillId="0" borderId="0">
      <alignment/>
      <protection/>
    </xf>
    <xf numFmtId="49" fontId="9" fillId="0" borderId="0" applyBorder="0">
      <alignment vertical="top"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9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9" fillId="0" borderId="0" applyBorder="0">
      <alignment vertical="top"/>
      <protection/>
    </xf>
    <xf numFmtId="49" fontId="9" fillId="0" borderId="0" applyBorder="0">
      <alignment vertical="top"/>
      <protection/>
    </xf>
    <xf numFmtId="49" fontId="9" fillId="0" borderId="0" applyBorder="0">
      <alignment vertical="top"/>
      <protection/>
    </xf>
    <xf numFmtId="49" fontId="9" fillId="0" borderId="0" applyBorder="0">
      <alignment vertical="top"/>
      <protection/>
    </xf>
    <xf numFmtId="49" fontId="9" fillId="0" borderId="0" applyBorder="0">
      <alignment vertical="top"/>
      <protection/>
    </xf>
    <xf numFmtId="0" fontId="77" fillId="58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83" fontId="64" fillId="40" borderId="22" applyNumberFormat="0" applyBorder="0" applyAlignment="0">
      <protection locked="0"/>
    </xf>
    <xf numFmtId="0" fontId="7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59" borderId="23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9" fillId="0" borderId="24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11" fillId="0" borderId="0">
      <alignment/>
      <protection/>
    </xf>
    <xf numFmtId="169" fontId="12" fillId="0" borderId="0">
      <alignment vertical="top"/>
      <protection/>
    </xf>
    <xf numFmtId="183" fontId="45" fillId="0" borderId="0" applyFill="0" applyBorder="0" applyAlignment="0" applyProtection="0"/>
    <xf numFmtId="183" fontId="45" fillId="0" borderId="0" applyFill="0" applyBorder="0" applyAlignment="0" applyProtection="0"/>
    <xf numFmtId="183" fontId="45" fillId="0" borderId="0" applyFill="0" applyBorder="0" applyAlignment="0" applyProtection="0"/>
    <xf numFmtId="183" fontId="45" fillId="0" borderId="0" applyFill="0" applyBorder="0" applyAlignment="0" applyProtection="0"/>
    <xf numFmtId="183" fontId="45" fillId="0" borderId="0" applyFill="0" applyBorder="0" applyAlignment="0" applyProtection="0"/>
    <xf numFmtId="183" fontId="45" fillId="0" borderId="0" applyFill="0" applyBorder="0" applyAlignment="0" applyProtection="0"/>
    <xf numFmtId="183" fontId="45" fillId="0" borderId="0" applyFill="0" applyBorder="0" applyAlignment="0" applyProtection="0"/>
    <xf numFmtId="183" fontId="45" fillId="0" borderId="0" applyFill="0" applyBorder="0" applyAlignment="0" applyProtection="0"/>
    <xf numFmtId="0" fontId="8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9" fontId="45" fillId="0" borderId="0">
      <alignment horizontal="center"/>
      <protection/>
    </xf>
    <xf numFmtId="49" fontId="45" fillId="0" borderId="0">
      <alignment horizontal="center"/>
      <protection/>
    </xf>
    <xf numFmtId="49" fontId="45" fillId="0" borderId="0">
      <alignment horizontal="center"/>
      <protection/>
    </xf>
    <xf numFmtId="49" fontId="45" fillId="0" borderId="0">
      <alignment horizontal="center"/>
      <protection/>
    </xf>
    <xf numFmtId="49" fontId="45" fillId="0" borderId="0">
      <alignment horizontal="center"/>
      <protection/>
    </xf>
    <xf numFmtId="49" fontId="45" fillId="0" borderId="0">
      <alignment horizontal="center"/>
      <protection/>
    </xf>
    <xf numFmtId="49" fontId="45" fillId="0" borderId="0">
      <alignment horizontal="center"/>
      <protection/>
    </xf>
    <xf numFmtId="49" fontId="45" fillId="0" borderId="0">
      <alignment horizontal="center"/>
      <protection/>
    </xf>
    <xf numFmtId="49" fontId="45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45" fillId="0" borderId="0" applyFill="0" applyBorder="0" applyAlignment="0" applyProtection="0"/>
    <xf numFmtId="2" fontId="45" fillId="0" borderId="0" applyFill="0" applyBorder="0" applyAlignment="0" applyProtection="0"/>
    <xf numFmtId="2" fontId="45" fillId="0" borderId="0" applyFill="0" applyBorder="0" applyAlignment="0" applyProtection="0"/>
    <xf numFmtId="2" fontId="45" fillId="0" borderId="0" applyFill="0" applyBorder="0" applyAlignment="0" applyProtection="0"/>
    <xf numFmtId="2" fontId="45" fillId="0" borderId="0" applyFill="0" applyBorder="0" applyAlignment="0" applyProtection="0"/>
    <xf numFmtId="2" fontId="45" fillId="0" borderId="0" applyFill="0" applyBorder="0" applyAlignment="0" applyProtection="0"/>
    <xf numFmtId="2" fontId="45" fillId="0" borderId="0" applyFill="0" applyBorder="0" applyAlignment="0" applyProtection="0"/>
    <xf numFmtId="2" fontId="45" fillId="0" borderId="0" applyFill="0" applyBorder="0" applyAlignment="0" applyProtection="0"/>
    <xf numFmtId="2" fontId="45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9" fillId="3" borderId="0" applyFont="0" applyBorder="0">
      <alignment horizontal="right"/>
      <protection/>
    </xf>
    <xf numFmtId="4" fontId="9" fillId="3" borderId="0" applyBorder="0">
      <alignment horizontal="right"/>
      <protection/>
    </xf>
    <xf numFmtId="4" fontId="9" fillId="3" borderId="0" applyBorder="0">
      <alignment horizontal="right"/>
      <protection/>
    </xf>
    <xf numFmtId="4" fontId="9" fillId="3" borderId="25" applyBorder="0">
      <alignment horizontal="right"/>
      <protection/>
    </xf>
    <xf numFmtId="4" fontId="9" fillId="8" borderId="25" applyBorder="0">
      <alignment horizontal="right"/>
      <protection/>
    </xf>
    <xf numFmtId="4" fontId="9" fillId="3" borderId="19" applyFont="0" applyBorder="0">
      <alignment horizontal="right"/>
      <protection/>
    </xf>
    <xf numFmtId="0" fontId="81" fillId="60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189" fontId="0" fillId="0" borderId="19" applyFont="0" applyFill="0" applyBorder="0" applyProtection="0">
      <alignment horizontal="center" vertical="center"/>
    </xf>
    <xf numFmtId="190" fontId="14" fillId="0" borderId="0">
      <alignment/>
      <protection locked="0"/>
    </xf>
    <xf numFmtId="0" fontId="0" fillId="0" borderId="19" applyBorder="0">
      <alignment horizontal="center" vertical="center" wrapText="1"/>
      <protection/>
    </xf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8" fillId="0" borderId="0" xfId="0" applyFont="1" applyAlignment="1" applyProtection="1">
      <alignment/>
      <protection locked="0"/>
    </xf>
    <xf numFmtId="0" fontId="7" fillId="0" borderId="26" xfId="1051" applyFont="1" applyBorder="1" applyProtection="1">
      <alignment horizontal="center" vertical="center" wrapText="1"/>
      <protection locked="0"/>
    </xf>
    <xf numFmtId="0" fontId="7" fillId="0" borderId="27" xfId="1051" applyFont="1" applyBorder="1" applyProtection="1">
      <alignment horizontal="center" vertical="center" wrapText="1"/>
      <protection locked="0"/>
    </xf>
    <xf numFmtId="0" fontId="7" fillId="0" borderId="28" xfId="1051" applyFont="1" applyBorder="1" applyProtection="1">
      <alignment horizontal="center" vertical="center" wrapText="1"/>
      <protection locked="0"/>
    </xf>
    <xf numFmtId="0" fontId="3" fillId="0" borderId="29" xfId="1051" applyFont="1" applyBorder="1" applyProtection="1">
      <alignment horizontal="center" vertical="center" wrapText="1"/>
      <protection locked="0"/>
    </xf>
    <xf numFmtId="0" fontId="3" fillId="0" borderId="30" xfId="1051" applyFont="1" applyBorder="1" applyAlignment="1" applyProtection="1">
      <alignment horizontal="center" vertical="center" wrapText="1"/>
      <protection locked="0"/>
    </xf>
    <xf numFmtId="0" fontId="3" fillId="0" borderId="31" xfId="1051" applyFont="1" applyBorder="1" applyProtection="1">
      <alignment horizontal="center" vertical="center" wrapText="1"/>
      <protection locked="0"/>
    </xf>
    <xf numFmtId="0" fontId="3" fillId="0" borderId="32" xfId="1051" applyFont="1" applyBorder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2" fillId="0" borderId="25" xfId="0" applyFont="1" applyBorder="1" applyAlignment="1" applyProtection="1">
      <alignment/>
      <protection locked="0"/>
    </xf>
    <xf numFmtId="0" fontId="2" fillId="0" borderId="33" xfId="0" applyFont="1" applyBorder="1" applyAlignment="1" applyProtection="1">
      <alignment vertical="top" wrapText="1"/>
      <protection locked="0"/>
    </xf>
    <xf numFmtId="164" fontId="2" fillId="3" borderId="25" xfId="1422" applyNumberFormat="1" applyFont="1" applyBorder="1" applyProtection="1">
      <alignment horizontal="right"/>
      <protection/>
    </xf>
    <xf numFmtId="164" fontId="2" fillId="3" borderId="34" xfId="1422" applyNumberFormat="1" applyFont="1" applyBorder="1" applyProtection="1">
      <alignment horizontal="right"/>
      <protection/>
    </xf>
    <xf numFmtId="164" fontId="2" fillId="3" borderId="35" xfId="1422" applyNumberFormat="1" applyFont="1" applyBorder="1" applyProtection="1">
      <alignment horizontal="right"/>
      <protection/>
    </xf>
    <xf numFmtId="0" fontId="2" fillId="0" borderId="36" xfId="0" applyFont="1" applyBorder="1" applyAlignment="1" applyProtection="1">
      <alignment/>
      <protection locked="0"/>
    </xf>
    <xf numFmtId="0" fontId="2" fillId="0" borderId="37" xfId="0" applyFont="1" applyBorder="1" applyAlignment="1" applyProtection="1">
      <alignment vertical="top" wrapText="1"/>
      <protection locked="0"/>
    </xf>
    <xf numFmtId="164" fontId="2" fillId="0" borderId="36" xfId="0" applyNumberFormat="1" applyFont="1" applyBorder="1" applyAlignment="1" applyProtection="1">
      <alignment horizontal="center"/>
      <protection locked="0"/>
    </xf>
    <xf numFmtId="164" fontId="2" fillId="0" borderId="19" xfId="1422" applyNumberFormat="1" applyFont="1" applyFill="1" applyBorder="1" applyAlignment="1" applyProtection="1">
      <alignment horizontal="center"/>
      <protection locked="0"/>
    </xf>
    <xf numFmtId="164" fontId="2" fillId="3" borderId="19" xfId="1422" applyNumberFormat="1" applyFont="1" applyBorder="1" applyProtection="1">
      <alignment horizontal="right"/>
      <protection/>
    </xf>
    <xf numFmtId="164" fontId="2" fillId="3" borderId="38" xfId="1422" applyNumberFormat="1" applyFont="1" applyBorder="1" applyProtection="1">
      <alignment horizontal="right"/>
      <protection/>
    </xf>
    <xf numFmtId="164" fontId="2" fillId="0" borderId="19" xfId="0" applyNumberFormat="1" applyFont="1" applyBorder="1" applyAlignment="1" applyProtection="1">
      <alignment horizontal="center"/>
      <protection locked="0"/>
    </xf>
    <xf numFmtId="164" fontId="2" fillId="0" borderId="38" xfId="0" applyNumberFormat="1" applyFont="1" applyBorder="1" applyAlignment="1" applyProtection="1">
      <alignment horizontal="center"/>
      <protection locked="0"/>
    </xf>
    <xf numFmtId="164" fontId="2" fillId="0" borderId="19" xfId="1053" applyNumberFormat="1" applyFont="1" applyFill="1" applyBorder="1" applyAlignment="1" applyProtection="1">
      <alignment horizontal="center"/>
      <protection locked="0"/>
    </xf>
    <xf numFmtId="164" fontId="2" fillId="40" borderId="19" xfId="1053" applyNumberFormat="1" applyFont="1" applyBorder="1" applyProtection="1">
      <alignment horizontal="right"/>
      <protection locked="0"/>
    </xf>
    <xf numFmtId="164" fontId="2" fillId="3" borderId="19" xfId="1053" applyNumberFormat="1" applyFont="1" applyFill="1" applyBorder="1" applyProtection="1">
      <alignment horizontal="right"/>
      <protection/>
    </xf>
    <xf numFmtId="164" fontId="2" fillId="40" borderId="38" xfId="1053" applyNumberFormat="1" applyFont="1" applyFill="1" applyBorder="1" applyProtection="1">
      <alignment horizontal="right"/>
      <protection locked="0"/>
    </xf>
    <xf numFmtId="164" fontId="2" fillId="3" borderId="38" xfId="1053" applyNumberFormat="1" applyFont="1" applyFill="1" applyBorder="1" applyProtection="1">
      <alignment horizontal="right"/>
      <protection/>
    </xf>
    <xf numFmtId="164" fontId="2" fillId="3" borderId="36" xfId="1422" applyNumberFormat="1" applyFont="1" applyBorder="1" applyProtection="1">
      <alignment horizontal="right"/>
      <protection/>
    </xf>
    <xf numFmtId="164" fontId="2" fillId="40" borderId="19" xfId="1053" applyNumberFormat="1" applyFont="1" applyFill="1" applyBorder="1" applyAlignment="1" applyProtection="1">
      <alignment horizontal="center"/>
      <protection locked="0"/>
    </xf>
    <xf numFmtId="164" fontId="2" fillId="40" borderId="19" xfId="1053" applyNumberFormat="1" applyFont="1" applyFill="1" applyBorder="1" applyProtection="1">
      <alignment horizontal="right"/>
      <protection locked="0"/>
    </xf>
    <xf numFmtId="164" fontId="2" fillId="40" borderId="19" xfId="1422" applyNumberFormat="1" applyFont="1" applyFill="1" applyBorder="1" applyProtection="1">
      <alignment horizontal="right"/>
      <protection locked="0"/>
    </xf>
    <xf numFmtId="164" fontId="2" fillId="40" borderId="38" xfId="1422" applyNumberFormat="1" applyFont="1" applyFill="1" applyBorder="1" applyProtection="1">
      <alignment horizontal="right"/>
      <protection locked="0"/>
    </xf>
    <xf numFmtId="14" fontId="2" fillId="0" borderId="36" xfId="0" applyNumberFormat="1" applyFont="1" applyBorder="1" applyAlignment="1" applyProtection="1">
      <alignment/>
      <protection locked="0"/>
    </xf>
    <xf numFmtId="0" fontId="2" fillId="0" borderId="38" xfId="0" applyFont="1" applyBorder="1" applyAlignment="1" applyProtection="1">
      <alignment vertical="top" wrapText="1"/>
      <protection locked="0"/>
    </xf>
    <xf numFmtId="164" fontId="2" fillId="40" borderId="38" xfId="1053" applyNumberFormat="1" applyFont="1" applyBorder="1" applyProtection="1">
      <alignment horizontal="right"/>
      <protection locked="0"/>
    </xf>
    <xf numFmtId="0" fontId="2" fillId="0" borderId="26" xfId="0" applyFont="1" applyBorder="1" applyAlignment="1" applyProtection="1">
      <alignment/>
      <protection locked="0"/>
    </xf>
    <xf numFmtId="0" fontId="2" fillId="0" borderId="39" xfId="0" applyFont="1" applyBorder="1" applyAlignment="1" applyProtection="1">
      <alignment vertical="top" wrapText="1"/>
      <protection locked="0"/>
    </xf>
    <xf numFmtId="164" fontId="2" fillId="3" borderId="26" xfId="1422" applyNumberFormat="1" applyFont="1" applyBorder="1" applyProtection="1">
      <alignment horizontal="right"/>
      <protection/>
    </xf>
    <xf numFmtId="164" fontId="2" fillId="40" borderId="27" xfId="1053" applyNumberFormat="1" applyFont="1" applyBorder="1" applyProtection="1">
      <alignment horizontal="right"/>
      <protection locked="0"/>
    </xf>
    <xf numFmtId="164" fontId="2" fillId="40" borderId="28" xfId="1053" applyNumberFormat="1" applyFont="1" applyBorder="1" applyProtection="1">
      <alignment horizontal="right"/>
      <protection locked="0"/>
    </xf>
    <xf numFmtId="0" fontId="2" fillId="0" borderId="29" xfId="0" applyFont="1" applyFill="1" applyBorder="1" applyAlignment="1" applyProtection="1">
      <alignment/>
      <protection locked="0"/>
    </xf>
    <xf numFmtId="0" fontId="2" fillId="0" borderId="30" xfId="0" applyFont="1" applyFill="1" applyBorder="1" applyAlignment="1" applyProtection="1">
      <alignment vertical="top" wrapText="1"/>
      <protection locked="0"/>
    </xf>
    <xf numFmtId="164" fontId="2" fillId="0" borderId="29" xfId="1422" applyNumberFormat="1" applyFont="1" applyFill="1" applyBorder="1" applyProtection="1">
      <alignment horizontal="right"/>
      <protection/>
    </xf>
    <xf numFmtId="164" fontId="0" fillId="0" borderId="31" xfId="1414" applyNumberFormat="1" applyFont="1" applyBorder="1" applyAlignment="1" applyProtection="1">
      <alignment vertical="top"/>
      <protection/>
    </xf>
    <xf numFmtId="164" fontId="0" fillId="0" borderId="32" xfId="1414" applyNumberFormat="1" applyFont="1" applyBorder="1" applyAlignment="1" applyProtection="1">
      <alignment vertical="top"/>
      <protection/>
    </xf>
    <xf numFmtId="164" fontId="2" fillId="0" borderId="40" xfId="1422" applyNumberFormat="1" applyFont="1" applyFill="1" applyBorder="1" applyProtection="1">
      <alignment horizontal="right"/>
      <protection/>
    </xf>
    <xf numFmtId="164" fontId="0" fillId="0" borderId="30" xfId="1414" applyNumberFormat="1" applyFont="1" applyBorder="1" applyAlignment="1" applyProtection="1">
      <alignment vertical="top"/>
      <protection/>
    </xf>
    <xf numFmtId="0" fontId="8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165" fontId="2" fillId="0" borderId="0" xfId="1422" applyNumberFormat="1" applyFont="1" applyFill="1" applyBorder="1" applyProtection="1">
      <alignment horizontal="right"/>
      <protection locked="0"/>
    </xf>
    <xf numFmtId="165" fontId="2" fillId="0" borderId="0" xfId="1053" applyNumberFormat="1" applyFont="1" applyFill="1" applyBorder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49" fontId="7" fillId="0" borderId="34" xfId="0" applyNumberFormat="1" applyFont="1" applyBorder="1" applyAlignment="1" applyProtection="1">
      <alignment wrapText="1"/>
      <protection locked="0"/>
    </xf>
    <xf numFmtId="0" fontId="7" fillId="0" borderId="34" xfId="1051" applyFont="1" applyBorder="1" applyProtection="1">
      <alignment horizontal="center" vertical="center" wrapText="1"/>
      <protection locked="0"/>
    </xf>
    <xf numFmtId="0" fontId="7" fillId="0" borderId="35" xfId="1051" applyFont="1" applyBorder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166" fontId="2" fillId="3" borderId="19" xfId="0" applyNumberFormat="1" applyFont="1" applyFill="1" applyBorder="1" applyAlignment="1" applyProtection="1">
      <alignment/>
      <protection/>
    </xf>
    <xf numFmtId="166" fontId="2" fillId="40" borderId="19" xfId="0" applyNumberFormat="1" applyFont="1" applyFill="1" applyBorder="1" applyAlignment="1" applyProtection="1">
      <alignment/>
      <protection locked="0"/>
    </xf>
    <xf numFmtId="166" fontId="2" fillId="40" borderId="38" xfId="0" applyNumberFormat="1" applyFont="1" applyFill="1" applyBorder="1" applyAlignment="1" applyProtection="1">
      <alignment/>
      <protection locked="0"/>
    </xf>
    <xf numFmtId="166" fontId="2" fillId="3" borderId="19" xfId="0" applyNumberFormat="1" applyFont="1" applyFill="1" applyBorder="1" applyAlignment="1" applyProtection="1">
      <alignment/>
      <protection locked="0"/>
    </xf>
    <xf numFmtId="166" fontId="10" fillId="2" borderId="0" xfId="937" applyNumberFormat="1" applyFill="1" applyBorder="1" applyAlignment="1" applyProtection="1">
      <alignment horizontal="center"/>
      <protection locked="0"/>
    </xf>
    <xf numFmtId="0" fontId="2" fillId="0" borderId="29" xfId="937" applyFont="1" applyFill="1" applyBorder="1" applyAlignment="1" applyProtection="1">
      <alignment horizontal="center"/>
      <protection locked="0"/>
    </xf>
    <xf numFmtId="0" fontId="2" fillId="0" borderId="31" xfId="937" applyFont="1" applyFill="1" applyBorder="1" applyAlignment="1" applyProtection="1">
      <alignment horizontal="left"/>
      <protection locked="0"/>
    </xf>
    <xf numFmtId="166" fontId="2" fillId="3" borderId="31" xfId="937" applyNumberFormat="1" applyFont="1" applyFill="1" applyBorder="1" applyAlignment="1" applyProtection="1">
      <alignment horizontal="right"/>
      <protection/>
    </xf>
    <xf numFmtId="166" fontId="2" fillId="3" borderId="32" xfId="937" applyNumberFormat="1" applyFont="1" applyFill="1" applyBorder="1" applyAlignment="1" applyProtection="1">
      <alignment horizontal="right"/>
      <protection/>
    </xf>
    <xf numFmtId="166" fontId="2" fillId="3" borderId="31" xfId="937" applyNumberFormat="1" applyFont="1" applyFill="1" applyBorder="1" applyAlignment="1" applyProtection="1">
      <alignment horizontal="right"/>
      <protection locked="0"/>
    </xf>
    <xf numFmtId="166" fontId="2" fillId="3" borderId="32" xfId="937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8" fillId="0" borderId="36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0" fillId="0" borderId="36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6" fontId="2" fillId="3" borderId="31" xfId="0" applyNumberFormat="1" applyFont="1" applyFill="1" applyBorder="1" applyAlignment="1" applyProtection="1">
      <alignment/>
      <protection/>
    </xf>
    <xf numFmtId="166" fontId="2" fillId="3" borderId="32" xfId="0" applyNumberFormat="1" applyFont="1" applyFill="1" applyBorder="1" applyAlignment="1" applyProtection="1">
      <alignment/>
      <protection/>
    </xf>
    <xf numFmtId="166" fontId="2" fillId="3" borderId="31" xfId="0" applyNumberFormat="1" applyFont="1" applyFill="1" applyBorder="1" applyAlignment="1" applyProtection="1">
      <alignment/>
      <protection locked="0"/>
    </xf>
    <xf numFmtId="166" fontId="2" fillId="3" borderId="32" xfId="0" applyNumberFormat="1" applyFont="1" applyFill="1" applyBorder="1" applyAlignment="1" applyProtection="1">
      <alignment/>
      <protection locked="0"/>
    </xf>
    <xf numFmtId="166" fontId="2" fillId="3" borderId="31" xfId="0" applyNumberFormat="1" applyFont="1" applyFill="1" applyBorder="1" applyAlignment="1" applyProtection="1">
      <alignment/>
      <protection/>
    </xf>
    <xf numFmtId="166" fontId="2" fillId="3" borderId="32" xfId="0" applyNumberFormat="1" applyFont="1" applyFill="1" applyBorder="1" applyAlignment="1" applyProtection="1">
      <alignment/>
      <protection/>
    </xf>
    <xf numFmtId="166" fontId="2" fillId="3" borderId="31" xfId="0" applyNumberFormat="1" applyFont="1" applyFill="1" applyBorder="1" applyAlignment="1" applyProtection="1">
      <alignment/>
      <protection locked="0"/>
    </xf>
    <xf numFmtId="166" fontId="2" fillId="3" borderId="32" xfId="0" applyNumberFormat="1" applyFont="1" applyFill="1" applyBorder="1" applyAlignment="1" applyProtection="1">
      <alignment/>
      <protection locked="0"/>
    </xf>
    <xf numFmtId="0" fontId="10" fillId="2" borderId="0" xfId="937" applyFont="1" applyFill="1" applyBorder="1" applyAlignment="1" applyProtection="1">
      <alignment horizontal="center"/>
      <protection locked="0"/>
    </xf>
    <xf numFmtId="0" fontId="10" fillId="2" borderId="0" xfId="937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952" applyFont="1" applyAlignment="1" applyProtection="1">
      <alignment horizontal="center" vertical="center" wrapText="1"/>
      <protection locked="0"/>
    </xf>
    <xf numFmtId="0" fontId="7" fillId="0" borderId="25" xfId="1051" applyFont="1" applyBorder="1" applyProtection="1">
      <alignment horizontal="center" vertical="center" wrapText="1"/>
      <protection locked="0"/>
    </xf>
    <xf numFmtId="0" fontId="7" fillId="0" borderId="26" xfId="1051" applyFont="1" applyBorder="1" applyProtection="1">
      <alignment horizontal="center" vertical="center" wrapText="1"/>
      <protection locked="0"/>
    </xf>
    <xf numFmtId="0" fontId="7" fillId="0" borderId="33" xfId="1051" applyFont="1" applyBorder="1" applyAlignment="1" applyProtection="1">
      <alignment horizontal="center" vertical="center" wrapText="1"/>
      <protection locked="0"/>
    </xf>
    <xf numFmtId="0" fontId="7" fillId="0" borderId="41" xfId="1051" applyFont="1" applyBorder="1" applyAlignment="1" applyProtection="1">
      <alignment horizontal="center" vertical="center" wrapText="1"/>
      <protection locked="0"/>
    </xf>
    <xf numFmtId="0" fontId="7" fillId="0" borderId="34" xfId="1051" applyFont="1" applyBorder="1" applyProtection="1">
      <alignment horizontal="center" vertical="center" wrapText="1"/>
      <protection locked="0"/>
    </xf>
    <xf numFmtId="0" fontId="7" fillId="0" borderId="35" xfId="1051" applyFont="1" applyBorder="1" applyProtection="1">
      <alignment horizontal="center" vertical="center" wrapText="1"/>
      <protection locked="0"/>
    </xf>
  </cellXfs>
  <cellStyles count="1435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10" xfId="121"/>
    <cellStyle name="20% - Акцент1 2" xfId="122"/>
    <cellStyle name="20% - Акцент1 2 2" xfId="123"/>
    <cellStyle name="20% - Акцент1 2_46EE.2011(v1.0)" xfId="124"/>
    <cellStyle name="20% - Акцент1 3" xfId="125"/>
    <cellStyle name="20% - Акцент1 3 2" xfId="126"/>
    <cellStyle name="20% - Акцент1 3_46EE.2011(v1.0)" xfId="127"/>
    <cellStyle name="20% - Акцент1 4" xfId="128"/>
    <cellStyle name="20% - Акцент1 4 2" xfId="129"/>
    <cellStyle name="20% - Акцент1 4_46EE.2011(v1.0)" xfId="130"/>
    <cellStyle name="20% - Акцент1 5" xfId="131"/>
    <cellStyle name="20% - Акцент1 5 2" xfId="132"/>
    <cellStyle name="20% - Акцент1 5_46EE.2011(v1.0)" xfId="133"/>
    <cellStyle name="20% - Акцент1 6" xfId="134"/>
    <cellStyle name="20% - Акцент1 6 2" xfId="135"/>
    <cellStyle name="20% - Акцент1 6_46EE.2011(v1.0)" xfId="136"/>
    <cellStyle name="20% - Акцент1 7" xfId="137"/>
    <cellStyle name="20% - Акцент1 7 2" xfId="138"/>
    <cellStyle name="20% - Акцент1 7_46EE.2011(v1.0)" xfId="139"/>
    <cellStyle name="20% - Акцент1 8" xfId="140"/>
    <cellStyle name="20% - Акцент1 8 2" xfId="141"/>
    <cellStyle name="20% - Акцент1 8_46EE.2011(v1.0)" xfId="142"/>
    <cellStyle name="20% - Акцент1 9" xfId="143"/>
    <cellStyle name="20% - Акцент1 9 2" xfId="144"/>
    <cellStyle name="20% - Акцент1 9_46EE.2011(v1.0)" xfId="145"/>
    <cellStyle name="20% - Акцент2" xfId="146"/>
    <cellStyle name="20% - Акцент2 10" xfId="147"/>
    <cellStyle name="20% - Акцент2 2" xfId="148"/>
    <cellStyle name="20% - Акцент2 2 2" xfId="149"/>
    <cellStyle name="20% - Акцент2 2_46EE.2011(v1.0)" xfId="150"/>
    <cellStyle name="20% - Акцент2 3" xfId="151"/>
    <cellStyle name="20% - Акцент2 3 2" xfId="152"/>
    <cellStyle name="20% - Акцент2 3_46EE.2011(v1.0)" xfId="153"/>
    <cellStyle name="20% - Акцент2 4" xfId="154"/>
    <cellStyle name="20% - Акцент2 4 2" xfId="155"/>
    <cellStyle name="20% - Акцент2 4_46EE.2011(v1.0)" xfId="156"/>
    <cellStyle name="20% - Акцент2 5" xfId="157"/>
    <cellStyle name="20% - Акцент2 5 2" xfId="158"/>
    <cellStyle name="20% - Акцент2 5_46EE.2011(v1.0)" xfId="159"/>
    <cellStyle name="20% - Акцент2 6" xfId="160"/>
    <cellStyle name="20% - Акцент2 6 2" xfId="161"/>
    <cellStyle name="20% - Акцент2 6_46EE.2011(v1.0)" xfId="162"/>
    <cellStyle name="20% - Акцент2 7" xfId="163"/>
    <cellStyle name="20% - Акцент2 7 2" xfId="164"/>
    <cellStyle name="20% - Акцент2 7_46EE.2011(v1.0)" xfId="165"/>
    <cellStyle name="20% - Акцент2 8" xfId="166"/>
    <cellStyle name="20% - Акцент2 8 2" xfId="167"/>
    <cellStyle name="20% - Акцент2 8_46EE.2011(v1.0)" xfId="168"/>
    <cellStyle name="20% - Акцент2 9" xfId="169"/>
    <cellStyle name="20% - Акцент2 9 2" xfId="170"/>
    <cellStyle name="20% - Акцент2 9_46EE.2011(v1.0)" xfId="171"/>
    <cellStyle name="20% - Акцент3" xfId="172"/>
    <cellStyle name="20% - Акцент3 10" xfId="173"/>
    <cellStyle name="20% - Акцент3 2" xfId="174"/>
    <cellStyle name="20% - Акцент3 2 2" xfId="175"/>
    <cellStyle name="20% - Акцент3 2_46EE.2011(v1.0)" xfId="176"/>
    <cellStyle name="20% - Акцент3 3" xfId="177"/>
    <cellStyle name="20% - Акцент3 3 2" xfId="178"/>
    <cellStyle name="20% - Акцент3 3_46EE.2011(v1.0)" xfId="179"/>
    <cellStyle name="20% - Акцент3 4" xfId="180"/>
    <cellStyle name="20% - Акцент3 4 2" xfId="181"/>
    <cellStyle name="20% - Акцент3 4_46EE.2011(v1.0)" xfId="182"/>
    <cellStyle name="20% - Акцент3 5" xfId="183"/>
    <cellStyle name="20% - Акцент3 5 2" xfId="184"/>
    <cellStyle name="20% - Акцент3 5_46EE.2011(v1.0)" xfId="185"/>
    <cellStyle name="20% - Акцент3 6" xfId="186"/>
    <cellStyle name="20% - Акцент3 6 2" xfId="187"/>
    <cellStyle name="20% - Акцент3 6_46EE.2011(v1.0)" xfId="188"/>
    <cellStyle name="20% - Акцент3 7" xfId="189"/>
    <cellStyle name="20% - Акцент3 7 2" xfId="190"/>
    <cellStyle name="20% - Акцент3 7_46EE.2011(v1.0)" xfId="191"/>
    <cellStyle name="20% - Акцент3 8" xfId="192"/>
    <cellStyle name="20% - Акцент3 8 2" xfId="193"/>
    <cellStyle name="20% - Акцент3 8_46EE.2011(v1.0)" xfId="194"/>
    <cellStyle name="20% - Акцент3 9" xfId="195"/>
    <cellStyle name="20% - Акцент3 9 2" xfId="196"/>
    <cellStyle name="20% - Акцент3 9_46EE.2011(v1.0)" xfId="197"/>
    <cellStyle name="20% - Акцент4" xfId="198"/>
    <cellStyle name="20% - Акцент4 10" xfId="199"/>
    <cellStyle name="20% - Акцент4 2" xfId="200"/>
    <cellStyle name="20% - Акцент4 2 2" xfId="201"/>
    <cellStyle name="20% - Акцент4 2_46EE.2011(v1.0)" xfId="202"/>
    <cellStyle name="20% - Акцент4 3" xfId="203"/>
    <cellStyle name="20% - Акцент4 3 2" xfId="204"/>
    <cellStyle name="20% - Акцент4 3_46EE.2011(v1.0)" xfId="205"/>
    <cellStyle name="20% - Акцент4 4" xfId="206"/>
    <cellStyle name="20% - Акцент4 4 2" xfId="207"/>
    <cellStyle name="20% - Акцент4 4_46EE.2011(v1.0)" xfId="208"/>
    <cellStyle name="20% - Акцент4 5" xfId="209"/>
    <cellStyle name="20% - Акцент4 5 2" xfId="210"/>
    <cellStyle name="20% - Акцент4 5_46EE.2011(v1.0)" xfId="211"/>
    <cellStyle name="20% - Акцент4 6" xfId="212"/>
    <cellStyle name="20% - Акцент4 6 2" xfId="213"/>
    <cellStyle name="20% - Акцент4 6_46EE.2011(v1.0)" xfId="214"/>
    <cellStyle name="20% - Акцент4 7" xfId="215"/>
    <cellStyle name="20% - Акцент4 7 2" xfId="216"/>
    <cellStyle name="20% - Акцент4 7_46EE.2011(v1.0)" xfId="217"/>
    <cellStyle name="20% - Акцент4 8" xfId="218"/>
    <cellStyle name="20% - Акцент4 8 2" xfId="219"/>
    <cellStyle name="20% - Акцент4 8_46EE.2011(v1.0)" xfId="220"/>
    <cellStyle name="20% - Акцент4 9" xfId="221"/>
    <cellStyle name="20% - Акцент4 9 2" xfId="222"/>
    <cellStyle name="20% - Акцент4 9_46EE.2011(v1.0)" xfId="223"/>
    <cellStyle name="20% - Акцент5" xfId="224"/>
    <cellStyle name="20% - Акцент5 10" xfId="225"/>
    <cellStyle name="20% - Акцент5 2" xfId="226"/>
    <cellStyle name="20% - Акцент5 2 2" xfId="227"/>
    <cellStyle name="20% - Акцент5 2_46EE.2011(v1.0)" xfId="228"/>
    <cellStyle name="20% - Акцент5 3" xfId="229"/>
    <cellStyle name="20% - Акцент5 3 2" xfId="230"/>
    <cellStyle name="20% - Акцент5 3_46EE.2011(v1.0)" xfId="231"/>
    <cellStyle name="20% - Акцент5 4" xfId="232"/>
    <cellStyle name="20% - Акцент5 4 2" xfId="233"/>
    <cellStyle name="20% - Акцент5 4_46EE.2011(v1.0)" xfId="234"/>
    <cellStyle name="20% - Акцент5 5" xfId="235"/>
    <cellStyle name="20% - Акцент5 5 2" xfId="236"/>
    <cellStyle name="20% - Акцент5 5_46EE.2011(v1.0)" xfId="237"/>
    <cellStyle name="20% - Акцент5 6" xfId="238"/>
    <cellStyle name="20% - Акцент5 6 2" xfId="239"/>
    <cellStyle name="20% - Акцент5 6_46EE.2011(v1.0)" xfId="240"/>
    <cellStyle name="20% - Акцент5 7" xfId="241"/>
    <cellStyle name="20% - Акцент5 7 2" xfId="242"/>
    <cellStyle name="20% - Акцент5 7_46EE.2011(v1.0)" xfId="243"/>
    <cellStyle name="20% - Акцент5 8" xfId="244"/>
    <cellStyle name="20% - Акцент5 8 2" xfId="245"/>
    <cellStyle name="20% - Акцент5 8_46EE.2011(v1.0)" xfId="246"/>
    <cellStyle name="20% - Акцент5 9" xfId="247"/>
    <cellStyle name="20% - Акцент5 9 2" xfId="248"/>
    <cellStyle name="20% - Акцент5 9_46EE.2011(v1.0)" xfId="249"/>
    <cellStyle name="20% - Акцент6" xfId="250"/>
    <cellStyle name="20% - Акцент6 10" xfId="251"/>
    <cellStyle name="20% - Акцент6 2" xfId="252"/>
    <cellStyle name="20% - Акцент6 2 2" xfId="253"/>
    <cellStyle name="20% - Акцент6 2_46EE.2011(v1.0)" xfId="254"/>
    <cellStyle name="20% - Акцент6 3" xfId="255"/>
    <cellStyle name="20% - Акцент6 3 2" xfId="256"/>
    <cellStyle name="20% - Акцент6 3_46EE.2011(v1.0)" xfId="257"/>
    <cellStyle name="20% - Акцент6 4" xfId="258"/>
    <cellStyle name="20% - Акцент6 4 2" xfId="259"/>
    <cellStyle name="20% - Акцент6 4_46EE.2011(v1.0)" xfId="260"/>
    <cellStyle name="20% - Акцент6 5" xfId="261"/>
    <cellStyle name="20% - Акцент6 5 2" xfId="262"/>
    <cellStyle name="20% - Акцент6 5_46EE.2011(v1.0)" xfId="263"/>
    <cellStyle name="20% - Акцент6 6" xfId="264"/>
    <cellStyle name="20% - Акцент6 6 2" xfId="265"/>
    <cellStyle name="20% - Акцент6 6_46EE.2011(v1.0)" xfId="266"/>
    <cellStyle name="20% - Акцент6 7" xfId="267"/>
    <cellStyle name="20% - Акцент6 7 2" xfId="268"/>
    <cellStyle name="20% - Акцент6 7_46EE.2011(v1.0)" xfId="269"/>
    <cellStyle name="20% - Акцент6 8" xfId="270"/>
    <cellStyle name="20% - Акцент6 8 2" xfId="271"/>
    <cellStyle name="20% - Акцент6 8_46EE.2011(v1.0)" xfId="272"/>
    <cellStyle name="20% - Акцент6 9" xfId="273"/>
    <cellStyle name="20% - Акцент6 9 2" xfId="274"/>
    <cellStyle name="20% - Акцент6 9_46EE.2011(v1.0)" xfId="275"/>
    <cellStyle name="40% - Accent1" xfId="276"/>
    <cellStyle name="40% - Accent1 2" xfId="277"/>
    <cellStyle name="40% - Accent1_46EE.2011(v1.0)" xfId="278"/>
    <cellStyle name="40% - Accent2" xfId="279"/>
    <cellStyle name="40% - Accent2 2" xfId="280"/>
    <cellStyle name="40% - Accent2_46EE.2011(v1.0)" xfId="281"/>
    <cellStyle name="40% - Accent3" xfId="282"/>
    <cellStyle name="40% - Accent3 2" xfId="283"/>
    <cellStyle name="40% - Accent3_46EE.2011(v1.0)" xfId="284"/>
    <cellStyle name="40% - Accent4" xfId="285"/>
    <cellStyle name="40% - Accent4 2" xfId="286"/>
    <cellStyle name="40% - Accent4_46EE.2011(v1.0)" xfId="287"/>
    <cellStyle name="40% - Accent5" xfId="288"/>
    <cellStyle name="40% - Accent5 2" xfId="289"/>
    <cellStyle name="40% - Accent5_46EE.2011(v1.0)" xfId="290"/>
    <cellStyle name="40% - Accent6" xfId="291"/>
    <cellStyle name="40% - Accent6 2" xfId="292"/>
    <cellStyle name="40% - Accent6_46EE.2011(v1.0)" xfId="293"/>
    <cellStyle name="40% - Акцент1" xfId="294"/>
    <cellStyle name="40% - Акцент1 10" xfId="295"/>
    <cellStyle name="40% - Акцент1 2" xfId="296"/>
    <cellStyle name="40% - Акцент1 2 2" xfId="297"/>
    <cellStyle name="40% - Акцент1 2_46EE.2011(v1.0)" xfId="298"/>
    <cellStyle name="40% - Акцент1 3" xfId="299"/>
    <cellStyle name="40% - Акцент1 3 2" xfId="300"/>
    <cellStyle name="40% - Акцент1 3_46EE.2011(v1.0)" xfId="301"/>
    <cellStyle name="40% - Акцент1 4" xfId="302"/>
    <cellStyle name="40% - Акцент1 4 2" xfId="303"/>
    <cellStyle name="40% - Акцент1 4_46EE.2011(v1.0)" xfId="304"/>
    <cellStyle name="40% - Акцент1 5" xfId="305"/>
    <cellStyle name="40% - Акцент1 5 2" xfId="306"/>
    <cellStyle name="40% - Акцент1 5_46EE.2011(v1.0)" xfId="307"/>
    <cellStyle name="40% - Акцент1 6" xfId="308"/>
    <cellStyle name="40% - Акцент1 6 2" xfId="309"/>
    <cellStyle name="40% - Акцент1 6_46EE.2011(v1.0)" xfId="310"/>
    <cellStyle name="40% - Акцент1 7" xfId="311"/>
    <cellStyle name="40% - Акцент1 7 2" xfId="312"/>
    <cellStyle name="40% - Акцент1 7_46EE.2011(v1.0)" xfId="313"/>
    <cellStyle name="40% - Акцент1 8" xfId="314"/>
    <cellStyle name="40% - Акцент1 8 2" xfId="315"/>
    <cellStyle name="40% - Акцент1 8_46EE.2011(v1.0)" xfId="316"/>
    <cellStyle name="40% - Акцент1 9" xfId="317"/>
    <cellStyle name="40% - Акцент1 9 2" xfId="318"/>
    <cellStyle name="40% - Акцент1 9_46EE.2011(v1.0)" xfId="319"/>
    <cellStyle name="40% - Акцент2" xfId="320"/>
    <cellStyle name="40% - Акцент2 10" xfId="321"/>
    <cellStyle name="40% - Акцент2 2" xfId="322"/>
    <cellStyle name="40% - Акцент2 2 2" xfId="323"/>
    <cellStyle name="40% - Акцент2 2_46EE.2011(v1.0)" xfId="324"/>
    <cellStyle name="40% - Акцент2 3" xfId="325"/>
    <cellStyle name="40% - Акцент2 3 2" xfId="326"/>
    <cellStyle name="40% - Акцент2 3_46EE.2011(v1.0)" xfId="327"/>
    <cellStyle name="40% - Акцент2 4" xfId="328"/>
    <cellStyle name="40% - Акцент2 4 2" xfId="329"/>
    <cellStyle name="40% - Акцент2 4_46EE.2011(v1.0)" xfId="330"/>
    <cellStyle name="40% - Акцент2 5" xfId="331"/>
    <cellStyle name="40% - Акцент2 5 2" xfId="332"/>
    <cellStyle name="40% - Акцент2 5_46EE.2011(v1.0)" xfId="333"/>
    <cellStyle name="40% - Акцент2 6" xfId="334"/>
    <cellStyle name="40% - Акцент2 6 2" xfId="335"/>
    <cellStyle name="40% - Акцент2 6_46EE.2011(v1.0)" xfId="336"/>
    <cellStyle name="40% - Акцент2 7" xfId="337"/>
    <cellStyle name="40% - Акцент2 7 2" xfId="338"/>
    <cellStyle name="40% - Акцент2 7_46EE.2011(v1.0)" xfId="339"/>
    <cellStyle name="40% - Акцент2 8" xfId="340"/>
    <cellStyle name="40% - Акцент2 8 2" xfId="341"/>
    <cellStyle name="40% - Акцент2 8_46EE.2011(v1.0)" xfId="342"/>
    <cellStyle name="40% - Акцент2 9" xfId="343"/>
    <cellStyle name="40% - Акцент2 9 2" xfId="344"/>
    <cellStyle name="40% - Акцент2 9_46EE.2011(v1.0)" xfId="345"/>
    <cellStyle name="40% - Акцент3" xfId="346"/>
    <cellStyle name="40% - Акцент3 10" xfId="347"/>
    <cellStyle name="40% - Акцент3 2" xfId="348"/>
    <cellStyle name="40% - Акцент3 2 2" xfId="349"/>
    <cellStyle name="40% - Акцент3 2_46EE.2011(v1.0)" xfId="350"/>
    <cellStyle name="40% - Акцент3 3" xfId="351"/>
    <cellStyle name="40% - Акцент3 3 2" xfId="352"/>
    <cellStyle name="40% - Акцент3 3_46EE.2011(v1.0)" xfId="353"/>
    <cellStyle name="40% - Акцент3 4" xfId="354"/>
    <cellStyle name="40% - Акцент3 4 2" xfId="355"/>
    <cellStyle name="40% - Акцент3 4_46EE.2011(v1.0)" xfId="356"/>
    <cellStyle name="40% - Акцент3 5" xfId="357"/>
    <cellStyle name="40% - Акцент3 5 2" xfId="358"/>
    <cellStyle name="40% - Акцент3 5_46EE.2011(v1.0)" xfId="359"/>
    <cellStyle name="40% - Акцент3 6" xfId="360"/>
    <cellStyle name="40% - Акцент3 6 2" xfId="361"/>
    <cellStyle name="40% - Акцент3 6_46EE.2011(v1.0)" xfId="362"/>
    <cellStyle name="40% - Акцент3 7" xfId="363"/>
    <cellStyle name="40% - Акцент3 7 2" xfId="364"/>
    <cellStyle name="40% - Акцент3 7_46EE.2011(v1.0)" xfId="365"/>
    <cellStyle name="40% - Акцент3 8" xfId="366"/>
    <cellStyle name="40% - Акцент3 8 2" xfId="367"/>
    <cellStyle name="40% - Акцент3 8_46EE.2011(v1.0)" xfId="368"/>
    <cellStyle name="40% - Акцент3 9" xfId="369"/>
    <cellStyle name="40% - Акцент3 9 2" xfId="370"/>
    <cellStyle name="40% - Акцент3 9_46EE.2011(v1.0)" xfId="371"/>
    <cellStyle name="40% - Акцент4" xfId="372"/>
    <cellStyle name="40% - Акцент4 10" xfId="373"/>
    <cellStyle name="40% - Акцент4 2" xfId="374"/>
    <cellStyle name="40% - Акцент4 2 2" xfId="375"/>
    <cellStyle name="40% - Акцент4 2_46EE.2011(v1.0)" xfId="376"/>
    <cellStyle name="40% - Акцент4 3" xfId="377"/>
    <cellStyle name="40% - Акцент4 3 2" xfId="378"/>
    <cellStyle name="40% - Акцент4 3_46EE.2011(v1.0)" xfId="379"/>
    <cellStyle name="40% - Акцент4 4" xfId="380"/>
    <cellStyle name="40% - Акцент4 4 2" xfId="381"/>
    <cellStyle name="40% - Акцент4 4_46EE.2011(v1.0)" xfId="382"/>
    <cellStyle name="40% - Акцент4 5" xfId="383"/>
    <cellStyle name="40% - Акцент4 5 2" xfId="384"/>
    <cellStyle name="40% - Акцент4 5_46EE.2011(v1.0)" xfId="385"/>
    <cellStyle name="40% - Акцент4 6" xfId="386"/>
    <cellStyle name="40% - Акцент4 6 2" xfId="387"/>
    <cellStyle name="40% - Акцент4 6_46EE.2011(v1.0)" xfId="388"/>
    <cellStyle name="40% - Акцент4 7" xfId="389"/>
    <cellStyle name="40% - Акцент4 7 2" xfId="390"/>
    <cellStyle name="40% - Акцент4 7_46EE.2011(v1.0)" xfId="391"/>
    <cellStyle name="40% - Акцент4 8" xfId="392"/>
    <cellStyle name="40% - Акцент4 8 2" xfId="393"/>
    <cellStyle name="40% - Акцент4 8_46EE.2011(v1.0)" xfId="394"/>
    <cellStyle name="40% - Акцент4 9" xfId="395"/>
    <cellStyle name="40% - Акцент4 9 2" xfId="396"/>
    <cellStyle name="40% - Акцент4 9_46EE.2011(v1.0)" xfId="397"/>
    <cellStyle name="40% - Акцент5" xfId="398"/>
    <cellStyle name="40% - Акцент5 10" xfId="399"/>
    <cellStyle name="40% - Акцент5 2" xfId="400"/>
    <cellStyle name="40% - Акцент5 2 2" xfId="401"/>
    <cellStyle name="40% - Акцент5 2_46EE.2011(v1.0)" xfId="402"/>
    <cellStyle name="40% - Акцент5 3" xfId="403"/>
    <cellStyle name="40% - Акцент5 3 2" xfId="404"/>
    <cellStyle name="40% - Акцент5 3_46EE.2011(v1.0)" xfId="405"/>
    <cellStyle name="40% - Акцент5 4" xfId="406"/>
    <cellStyle name="40% - Акцент5 4 2" xfId="407"/>
    <cellStyle name="40% - Акцент5 4_46EE.2011(v1.0)" xfId="408"/>
    <cellStyle name="40% - Акцент5 5" xfId="409"/>
    <cellStyle name="40% - Акцент5 5 2" xfId="410"/>
    <cellStyle name="40% - Акцент5 5_46EE.2011(v1.0)" xfId="411"/>
    <cellStyle name="40% - Акцент5 6" xfId="412"/>
    <cellStyle name="40% - Акцент5 6 2" xfId="413"/>
    <cellStyle name="40% - Акцент5 6_46EE.2011(v1.0)" xfId="414"/>
    <cellStyle name="40% - Акцент5 7" xfId="415"/>
    <cellStyle name="40% - Акцент5 7 2" xfId="416"/>
    <cellStyle name="40% - Акцент5 7_46EE.2011(v1.0)" xfId="417"/>
    <cellStyle name="40% - Акцент5 8" xfId="418"/>
    <cellStyle name="40% - Акцент5 8 2" xfId="419"/>
    <cellStyle name="40% - Акцент5 8_46EE.2011(v1.0)" xfId="420"/>
    <cellStyle name="40% - Акцент5 9" xfId="421"/>
    <cellStyle name="40% - Акцент5 9 2" xfId="422"/>
    <cellStyle name="40% - Акцент5 9_46EE.2011(v1.0)" xfId="423"/>
    <cellStyle name="40% - Акцент6" xfId="424"/>
    <cellStyle name="40% - Акцент6 10" xfId="425"/>
    <cellStyle name="40% - Акцент6 2" xfId="426"/>
    <cellStyle name="40% - Акцент6 2 2" xfId="427"/>
    <cellStyle name="40% - Акцент6 2_46EE.2011(v1.0)" xfId="428"/>
    <cellStyle name="40% - Акцент6 3" xfId="429"/>
    <cellStyle name="40% - Акцент6 3 2" xfId="430"/>
    <cellStyle name="40% - Акцент6 3_46EE.2011(v1.0)" xfId="431"/>
    <cellStyle name="40% - Акцент6 4" xfId="432"/>
    <cellStyle name="40% - Акцент6 4 2" xfId="433"/>
    <cellStyle name="40% - Акцент6 4_46EE.2011(v1.0)" xfId="434"/>
    <cellStyle name="40% - Акцент6 5" xfId="435"/>
    <cellStyle name="40% - Акцент6 5 2" xfId="436"/>
    <cellStyle name="40% - Акцент6 5_46EE.2011(v1.0)" xfId="437"/>
    <cellStyle name="40% - Акцент6 6" xfId="438"/>
    <cellStyle name="40% - Акцент6 6 2" xfId="439"/>
    <cellStyle name="40% - Акцент6 6_46EE.2011(v1.0)" xfId="440"/>
    <cellStyle name="40% - Акцент6 7" xfId="441"/>
    <cellStyle name="40% - Акцент6 7 2" xfId="442"/>
    <cellStyle name="40% - Акцент6 7_46EE.2011(v1.0)" xfId="443"/>
    <cellStyle name="40% - Акцент6 8" xfId="444"/>
    <cellStyle name="40% - Акцент6 8 2" xfId="445"/>
    <cellStyle name="40% - Акцент6 8_46EE.2011(v1.0)" xfId="446"/>
    <cellStyle name="40% - Акцент6 9" xfId="447"/>
    <cellStyle name="40% - Акцент6 9 2" xfId="448"/>
    <cellStyle name="40% - Акцент6 9_46EE.2011(v1.0)" xfId="449"/>
    <cellStyle name="60% - Accent1" xfId="450"/>
    <cellStyle name="60% - Accent2" xfId="451"/>
    <cellStyle name="60% - Accent3" xfId="452"/>
    <cellStyle name="60% - Accent4" xfId="453"/>
    <cellStyle name="60% - Accent5" xfId="454"/>
    <cellStyle name="60% - Accent6" xfId="455"/>
    <cellStyle name="60% - Акцент1" xfId="456"/>
    <cellStyle name="60% - Акцент1 10" xfId="457"/>
    <cellStyle name="60% - Акцент1 2" xfId="458"/>
    <cellStyle name="60% - Акцент1 2 2" xfId="459"/>
    <cellStyle name="60% - Акцент1 3" xfId="460"/>
    <cellStyle name="60% - Акцент1 3 2" xfId="461"/>
    <cellStyle name="60% - Акцент1 4" xfId="462"/>
    <cellStyle name="60% - Акцент1 4 2" xfId="463"/>
    <cellStyle name="60% - Акцент1 5" xfId="464"/>
    <cellStyle name="60% - Акцент1 5 2" xfId="465"/>
    <cellStyle name="60% - Акцент1 6" xfId="466"/>
    <cellStyle name="60% - Акцент1 6 2" xfId="467"/>
    <cellStyle name="60% - Акцент1 7" xfId="468"/>
    <cellStyle name="60% - Акцент1 7 2" xfId="469"/>
    <cellStyle name="60% - Акцент1 8" xfId="470"/>
    <cellStyle name="60% - Акцент1 8 2" xfId="471"/>
    <cellStyle name="60% - Акцент1 9" xfId="472"/>
    <cellStyle name="60% - Акцент1 9 2" xfId="473"/>
    <cellStyle name="60% - Акцент2" xfId="474"/>
    <cellStyle name="60% - Акцент2 10" xfId="475"/>
    <cellStyle name="60% - Акцент2 2" xfId="476"/>
    <cellStyle name="60% - Акцент2 2 2" xfId="477"/>
    <cellStyle name="60% - Акцент2 3" xfId="478"/>
    <cellStyle name="60% - Акцент2 3 2" xfId="479"/>
    <cellStyle name="60% - Акцент2 4" xfId="480"/>
    <cellStyle name="60% - Акцент2 4 2" xfId="481"/>
    <cellStyle name="60% - Акцент2 5" xfId="482"/>
    <cellStyle name="60% - Акцент2 5 2" xfId="483"/>
    <cellStyle name="60% - Акцент2 6" xfId="484"/>
    <cellStyle name="60% - Акцент2 6 2" xfId="485"/>
    <cellStyle name="60% - Акцент2 7" xfId="486"/>
    <cellStyle name="60% - Акцент2 7 2" xfId="487"/>
    <cellStyle name="60% - Акцент2 8" xfId="488"/>
    <cellStyle name="60% - Акцент2 8 2" xfId="489"/>
    <cellStyle name="60% - Акцент2 9" xfId="490"/>
    <cellStyle name="60% - Акцент2 9 2" xfId="491"/>
    <cellStyle name="60% - Акцент3" xfId="492"/>
    <cellStyle name="60% - Акцент3 10" xfId="493"/>
    <cellStyle name="60% - Акцент3 2" xfId="494"/>
    <cellStyle name="60% - Акцент3 2 2" xfId="495"/>
    <cellStyle name="60% - Акцент3 3" xfId="496"/>
    <cellStyle name="60% - Акцент3 3 2" xfId="497"/>
    <cellStyle name="60% - Акцент3 4" xfId="498"/>
    <cellStyle name="60% - Акцент3 4 2" xfId="499"/>
    <cellStyle name="60% - Акцент3 5" xfId="500"/>
    <cellStyle name="60% - Акцент3 5 2" xfId="501"/>
    <cellStyle name="60% - Акцент3 6" xfId="502"/>
    <cellStyle name="60% - Акцент3 6 2" xfId="503"/>
    <cellStyle name="60% - Акцент3 7" xfId="504"/>
    <cellStyle name="60% - Акцент3 7 2" xfId="505"/>
    <cellStyle name="60% - Акцент3 8" xfId="506"/>
    <cellStyle name="60% - Акцент3 8 2" xfId="507"/>
    <cellStyle name="60% - Акцент3 9" xfId="508"/>
    <cellStyle name="60% - Акцент3 9 2" xfId="509"/>
    <cellStyle name="60% - Акцент4" xfId="510"/>
    <cellStyle name="60% - Акцент4 10" xfId="511"/>
    <cellStyle name="60% - Акцент4 2" xfId="512"/>
    <cellStyle name="60% - Акцент4 2 2" xfId="513"/>
    <cellStyle name="60% - Акцент4 3" xfId="514"/>
    <cellStyle name="60% - Акцент4 3 2" xfId="515"/>
    <cellStyle name="60% - Акцент4 4" xfId="516"/>
    <cellStyle name="60% - Акцент4 4 2" xfId="517"/>
    <cellStyle name="60% - Акцент4 5" xfId="518"/>
    <cellStyle name="60% - Акцент4 5 2" xfId="519"/>
    <cellStyle name="60% - Акцент4 6" xfId="520"/>
    <cellStyle name="60% - Акцент4 6 2" xfId="521"/>
    <cellStyle name="60% - Акцент4 7" xfId="522"/>
    <cellStyle name="60% - Акцент4 7 2" xfId="523"/>
    <cellStyle name="60% - Акцент4 8" xfId="524"/>
    <cellStyle name="60% - Акцент4 8 2" xfId="525"/>
    <cellStyle name="60% - Акцент4 9" xfId="526"/>
    <cellStyle name="60% - Акцент4 9 2" xfId="527"/>
    <cellStyle name="60% - Акцент5" xfId="528"/>
    <cellStyle name="60% - Акцент5 10" xfId="529"/>
    <cellStyle name="60% - Акцент5 2" xfId="530"/>
    <cellStyle name="60% - Акцент5 2 2" xfId="531"/>
    <cellStyle name="60% - Акцент5 3" xfId="532"/>
    <cellStyle name="60% - Акцент5 3 2" xfId="533"/>
    <cellStyle name="60% - Акцент5 4" xfId="534"/>
    <cellStyle name="60% - Акцент5 4 2" xfId="535"/>
    <cellStyle name="60% - Акцент5 5" xfId="536"/>
    <cellStyle name="60% - Акцент5 5 2" xfId="537"/>
    <cellStyle name="60% - Акцент5 6" xfId="538"/>
    <cellStyle name="60% - Акцент5 6 2" xfId="539"/>
    <cellStyle name="60% - Акцент5 7" xfId="540"/>
    <cellStyle name="60% - Акцент5 7 2" xfId="541"/>
    <cellStyle name="60% - Акцент5 8" xfId="542"/>
    <cellStyle name="60% - Акцент5 8 2" xfId="543"/>
    <cellStyle name="60% - Акцент5 9" xfId="544"/>
    <cellStyle name="60% - Акцент5 9 2" xfId="545"/>
    <cellStyle name="60% - Акцент6" xfId="546"/>
    <cellStyle name="60% - Акцент6 10" xfId="547"/>
    <cellStyle name="60% - Акцент6 2" xfId="548"/>
    <cellStyle name="60% - Акцент6 2 2" xfId="549"/>
    <cellStyle name="60% - Акцент6 3" xfId="550"/>
    <cellStyle name="60% - Акцент6 3 2" xfId="551"/>
    <cellStyle name="60% - Акцент6 4" xfId="552"/>
    <cellStyle name="60% - Акцент6 4 2" xfId="553"/>
    <cellStyle name="60% - Акцент6 5" xfId="554"/>
    <cellStyle name="60% - Акцент6 5 2" xfId="555"/>
    <cellStyle name="60% - Акцент6 6" xfId="556"/>
    <cellStyle name="60% - Акцент6 6 2" xfId="557"/>
    <cellStyle name="60% - Акцент6 7" xfId="558"/>
    <cellStyle name="60% - Акцент6 7 2" xfId="559"/>
    <cellStyle name="60% - Акцент6 8" xfId="560"/>
    <cellStyle name="60% - Акцент6 8 2" xfId="561"/>
    <cellStyle name="60% - Акцент6 9" xfId="562"/>
    <cellStyle name="60% - Акцент6 9 2" xfId="563"/>
    <cellStyle name="Accent1" xfId="564"/>
    <cellStyle name="Accent2" xfId="565"/>
    <cellStyle name="Accent3" xfId="566"/>
    <cellStyle name="Accent4" xfId="567"/>
    <cellStyle name="Accent5" xfId="568"/>
    <cellStyle name="Accent6" xfId="569"/>
    <cellStyle name="Ăčďĺđńńűëęŕ" xfId="570"/>
    <cellStyle name="Áĺççŕůčňíűé" xfId="571"/>
    <cellStyle name="Äĺíĺćíűé [0]_(ňŕá 3č)" xfId="572"/>
    <cellStyle name="Äĺíĺćíűé_(ňŕá 3č)" xfId="573"/>
    <cellStyle name="Bad" xfId="574"/>
    <cellStyle name="Calculation" xfId="575"/>
    <cellStyle name="Check Cell" xfId="576"/>
    <cellStyle name="Comma [0]_irl tel sep5" xfId="577"/>
    <cellStyle name="Comma_irl tel sep5" xfId="578"/>
    <cellStyle name="Comma0" xfId="579"/>
    <cellStyle name="Çŕůčňíűé" xfId="580"/>
    <cellStyle name="Currency [0]" xfId="581"/>
    <cellStyle name="Currency [0] 2" xfId="582"/>
    <cellStyle name="Currency [0] 2 2" xfId="583"/>
    <cellStyle name="Currency [0] 2 2 2" xfId="584"/>
    <cellStyle name="Currency [0] 2 3" xfId="585"/>
    <cellStyle name="Currency [0] 2 3 2" xfId="586"/>
    <cellStyle name="Currency [0] 2 4" xfId="587"/>
    <cellStyle name="Currency [0] 2 4 2" xfId="588"/>
    <cellStyle name="Currency [0] 2 5" xfId="589"/>
    <cellStyle name="Currency [0] 2 5 2" xfId="590"/>
    <cellStyle name="Currency [0] 2 6" xfId="591"/>
    <cellStyle name="Currency [0] 2 6 2" xfId="592"/>
    <cellStyle name="Currency [0] 2 7" xfId="593"/>
    <cellStyle name="Currency [0] 2 7 2" xfId="594"/>
    <cellStyle name="Currency [0] 2 8" xfId="595"/>
    <cellStyle name="Currency [0] 2 8 2" xfId="596"/>
    <cellStyle name="Currency [0] 2 9" xfId="597"/>
    <cellStyle name="Currency [0] 3" xfId="598"/>
    <cellStyle name="Currency [0] 3 2" xfId="599"/>
    <cellStyle name="Currency [0] 3 2 2" xfId="600"/>
    <cellStyle name="Currency [0] 3 3" xfId="601"/>
    <cellStyle name="Currency [0] 3 3 2" xfId="602"/>
    <cellStyle name="Currency [0] 3 4" xfId="603"/>
    <cellStyle name="Currency [0] 3 4 2" xfId="604"/>
    <cellStyle name="Currency [0] 3 5" xfId="605"/>
    <cellStyle name="Currency [0] 3 5 2" xfId="606"/>
    <cellStyle name="Currency [0] 3 6" xfId="607"/>
    <cellStyle name="Currency [0] 3 6 2" xfId="608"/>
    <cellStyle name="Currency [0] 3 7" xfId="609"/>
    <cellStyle name="Currency [0] 3 7 2" xfId="610"/>
    <cellStyle name="Currency [0] 3 8" xfId="611"/>
    <cellStyle name="Currency [0] 3 8 2" xfId="612"/>
    <cellStyle name="Currency [0] 3 9" xfId="613"/>
    <cellStyle name="Currency [0] 4" xfId="614"/>
    <cellStyle name="Currency [0] 4 2" xfId="615"/>
    <cellStyle name="Currency [0] 4 2 2" xfId="616"/>
    <cellStyle name="Currency [0] 4 3" xfId="617"/>
    <cellStyle name="Currency [0] 4 3 2" xfId="618"/>
    <cellStyle name="Currency [0] 4 4" xfId="619"/>
    <cellStyle name="Currency [0] 4 4 2" xfId="620"/>
    <cellStyle name="Currency [0] 4 5" xfId="621"/>
    <cellStyle name="Currency [0] 4 5 2" xfId="622"/>
    <cellStyle name="Currency [0] 4 6" xfId="623"/>
    <cellStyle name="Currency [0] 4 6 2" xfId="624"/>
    <cellStyle name="Currency [0] 4 7" xfId="625"/>
    <cellStyle name="Currency [0] 4 7 2" xfId="626"/>
    <cellStyle name="Currency [0] 4 8" xfId="627"/>
    <cellStyle name="Currency [0] 4 8 2" xfId="628"/>
    <cellStyle name="Currency [0] 4 9" xfId="629"/>
    <cellStyle name="Currency [0] 5" xfId="630"/>
    <cellStyle name="Currency [0] 5 2" xfId="631"/>
    <cellStyle name="Currency [0] 5 2 2" xfId="632"/>
    <cellStyle name="Currency [0] 5 3" xfId="633"/>
    <cellStyle name="Currency [0] 5 3 2" xfId="634"/>
    <cellStyle name="Currency [0] 5 4" xfId="635"/>
    <cellStyle name="Currency [0] 5 4 2" xfId="636"/>
    <cellStyle name="Currency [0] 5 5" xfId="637"/>
    <cellStyle name="Currency [0] 5 5 2" xfId="638"/>
    <cellStyle name="Currency [0] 5 6" xfId="639"/>
    <cellStyle name="Currency [0] 5 6 2" xfId="640"/>
    <cellStyle name="Currency [0] 5 7" xfId="641"/>
    <cellStyle name="Currency [0] 5 7 2" xfId="642"/>
    <cellStyle name="Currency [0] 5 8" xfId="643"/>
    <cellStyle name="Currency [0] 5 8 2" xfId="644"/>
    <cellStyle name="Currency [0] 5 9" xfId="645"/>
    <cellStyle name="Currency [0] 6" xfId="646"/>
    <cellStyle name="Currency [0] 6 2" xfId="647"/>
    <cellStyle name="Currency [0] 6 2 2" xfId="648"/>
    <cellStyle name="Currency [0] 6 3" xfId="649"/>
    <cellStyle name="Currency [0] 7" xfId="650"/>
    <cellStyle name="Currency [0] 7 2" xfId="651"/>
    <cellStyle name="Currency [0] 7 2 2" xfId="652"/>
    <cellStyle name="Currency [0] 7 3" xfId="653"/>
    <cellStyle name="Currency [0] 8" xfId="654"/>
    <cellStyle name="Currency [0] 8 2" xfId="655"/>
    <cellStyle name="Currency [0] 8 2 2" xfId="656"/>
    <cellStyle name="Currency [0] 8 3" xfId="657"/>
    <cellStyle name="Currency_irl tel sep5" xfId="658"/>
    <cellStyle name="Currency0" xfId="659"/>
    <cellStyle name="Date" xfId="660"/>
    <cellStyle name="Dates" xfId="661"/>
    <cellStyle name="E-mail" xfId="662"/>
    <cellStyle name="Euro" xfId="663"/>
    <cellStyle name="Explanatory Text" xfId="664"/>
    <cellStyle name="F2" xfId="665"/>
    <cellStyle name="F3" xfId="666"/>
    <cellStyle name="F4" xfId="667"/>
    <cellStyle name="F5" xfId="668"/>
    <cellStyle name="F6" xfId="669"/>
    <cellStyle name="F7" xfId="670"/>
    <cellStyle name="F8" xfId="671"/>
    <cellStyle name="Fixed" xfId="672"/>
    <cellStyle name="Good" xfId="673"/>
    <cellStyle name="Heading" xfId="674"/>
    <cellStyle name="Heading 1" xfId="675"/>
    <cellStyle name="Heading 2" xfId="676"/>
    <cellStyle name="Heading 3" xfId="677"/>
    <cellStyle name="Heading 4" xfId="678"/>
    <cellStyle name="Heading2" xfId="679"/>
    <cellStyle name="Îáű÷íűé__FES" xfId="680"/>
    <cellStyle name="Îňęđűâŕâřŕ˙ń˙ ăčďĺđńńűëęŕ" xfId="681"/>
    <cellStyle name="Input" xfId="682"/>
    <cellStyle name="Inputs" xfId="683"/>
    <cellStyle name="Inputs (const)" xfId="684"/>
    <cellStyle name="Inputs Co" xfId="685"/>
    <cellStyle name="Inputs_46EE.2011(v1.0)" xfId="686"/>
    <cellStyle name="Linked Cell" xfId="687"/>
    <cellStyle name="Neutral" xfId="688"/>
    <cellStyle name="normal" xfId="689"/>
    <cellStyle name="Normal 2" xfId="690"/>
    <cellStyle name="normal 3" xfId="691"/>
    <cellStyle name="normal 4" xfId="692"/>
    <cellStyle name="normal 5" xfId="693"/>
    <cellStyle name="normal 6" xfId="694"/>
    <cellStyle name="normal 7" xfId="695"/>
    <cellStyle name="normal 8" xfId="696"/>
    <cellStyle name="normal 9" xfId="697"/>
    <cellStyle name="normal_1" xfId="698"/>
    <cellStyle name="Normal1" xfId="699"/>
    <cellStyle name="normбlnм_laroux" xfId="700"/>
    <cellStyle name="Note" xfId="701"/>
    <cellStyle name="Ôčíŕíńîâűé [0]_(ňŕá 3č)" xfId="702"/>
    <cellStyle name="Ôčíŕíńîâűé_(ňŕá 3č)" xfId="703"/>
    <cellStyle name="Output" xfId="704"/>
    <cellStyle name="Price_Body" xfId="705"/>
    <cellStyle name="SAPBEXaggData" xfId="706"/>
    <cellStyle name="SAPBEXaggDataEmph" xfId="707"/>
    <cellStyle name="SAPBEXaggItem" xfId="708"/>
    <cellStyle name="SAPBEXaggItemX" xfId="709"/>
    <cellStyle name="SAPBEXchaText" xfId="710"/>
    <cellStyle name="SAPBEXexcBad7" xfId="711"/>
    <cellStyle name="SAPBEXexcBad8" xfId="712"/>
    <cellStyle name="SAPBEXexcBad9" xfId="713"/>
    <cellStyle name="SAPBEXexcCritical4" xfId="714"/>
    <cellStyle name="SAPBEXexcCritical5" xfId="715"/>
    <cellStyle name="SAPBEXexcCritical6" xfId="716"/>
    <cellStyle name="SAPBEXexcGood1" xfId="717"/>
    <cellStyle name="SAPBEXexcGood2" xfId="718"/>
    <cellStyle name="SAPBEXexcGood3" xfId="719"/>
    <cellStyle name="SAPBEXfilterDrill" xfId="720"/>
    <cellStyle name="SAPBEXfilterItem" xfId="721"/>
    <cellStyle name="SAPBEXfilterText" xfId="722"/>
    <cellStyle name="SAPBEXformats" xfId="723"/>
    <cellStyle name="SAPBEXheaderItem" xfId="724"/>
    <cellStyle name="SAPBEXheaderText" xfId="725"/>
    <cellStyle name="SAPBEXHLevel0" xfId="726"/>
    <cellStyle name="SAPBEXHLevel0X" xfId="727"/>
    <cellStyle name="SAPBEXHLevel1" xfId="728"/>
    <cellStyle name="SAPBEXHLevel1X" xfId="729"/>
    <cellStyle name="SAPBEXHLevel2" xfId="730"/>
    <cellStyle name="SAPBEXHLevel2X" xfId="731"/>
    <cellStyle name="SAPBEXHLevel3" xfId="732"/>
    <cellStyle name="SAPBEXHLevel3X" xfId="733"/>
    <cellStyle name="SAPBEXinputData" xfId="734"/>
    <cellStyle name="SAPBEXresData" xfId="735"/>
    <cellStyle name="SAPBEXresDataEmph" xfId="736"/>
    <cellStyle name="SAPBEXresItem" xfId="737"/>
    <cellStyle name="SAPBEXresItemX" xfId="738"/>
    <cellStyle name="SAPBEXstdData" xfId="739"/>
    <cellStyle name="SAPBEXstdDataEmph" xfId="740"/>
    <cellStyle name="SAPBEXstdItem" xfId="741"/>
    <cellStyle name="SAPBEXstdItemX" xfId="742"/>
    <cellStyle name="SAPBEXtitle" xfId="743"/>
    <cellStyle name="SAPBEXundefined" xfId="744"/>
    <cellStyle name="Style 1" xfId="745"/>
    <cellStyle name="Table Heading" xfId="746"/>
    <cellStyle name="Title" xfId="747"/>
    <cellStyle name="Total" xfId="748"/>
    <cellStyle name="Warning Text" xfId="749"/>
    <cellStyle name="Акцент1" xfId="750"/>
    <cellStyle name="Акцент1 10" xfId="751"/>
    <cellStyle name="Акцент1 2" xfId="752"/>
    <cellStyle name="Акцент1 2 2" xfId="753"/>
    <cellStyle name="Акцент1 3" xfId="754"/>
    <cellStyle name="Акцент1 3 2" xfId="755"/>
    <cellStyle name="Акцент1 4" xfId="756"/>
    <cellStyle name="Акцент1 4 2" xfId="757"/>
    <cellStyle name="Акцент1 5" xfId="758"/>
    <cellStyle name="Акцент1 5 2" xfId="759"/>
    <cellStyle name="Акцент1 6" xfId="760"/>
    <cellStyle name="Акцент1 6 2" xfId="761"/>
    <cellStyle name="Акцент1 7" xfId="762"/>
    <cellStyle name="Акцент1 7 2" xfId="763"/>
    <cellStyle name="Акцент1 8" xfId="764"/>
    <cellStyle name="Акцент1 8 2" xfId="765"/>
    <cellStyle name="Акцент1 9" xfId="766"/>
    <cellStyle name="Акцент1 9 2" xfId="767"/>
    <cellStyle name="Акцент2" xfId="768"/>
    <cellStyle name="Акцент2 10" xfId="769"/>
    <cellStyle name="Акцент2 2" xfId="770"/>
    <cellStyle name="Акцент2 2 2" xfId="771"/>
    <cellStyle name="Акцент2 3" xfId="772"/>
    <cellStyle name="Акцент2 3 2" xfId="773"/>
    <cellStyle name="Акцент2 4" xfId="774"/>
    <cellStyle name="Акцент2 4 2" xfId="775"/>
    <cellStyle name="Акцент2 5" xfId="776"/>
    <cellStyle name="Акцент2 5 2" xfId="777"/>
    <cellStyle name="Акцент2 6" xfId="778"/>
    <cellStyle name="Акцент2 6 2" xfId="779"/>
    <cellStyle name="Акцент2 7" xfId="780"/>
    <cellStyle name="Акцент2 7 2" xfId="781"/>
    <cellStyle name="Акцент2 8" xfId="782"/>
    <cellStyle name="Акцент2 8 2" xfId="783"/>
    <cellStyle name="Акцент2 9" xfId="784"/>
    <cellStyle name="Акцент2 9 2" xfId="785"/>
    <cellStyle name="Акцент3" xfId="786"/>
    <cellStyle name="Акцент3 10" xfId="787"/>
    <cellStyle name="Акцент3 2" xfId="788"/>
    <cellStyle name="Акцент3 2 2" xfId="789"/>
    <cellStyle name="Акцент3 3" xfId="790"/>
    <cellStyle name="Акцент3 3 2" xfId="791"/>
    <cellStyle name="Акцент3 4" xfId="792"/>
    <cellStyle name="Акцент3 4 2" xfId="793"/>
    <cellStyle name="Акцент3 5" xfId="794"/>
    <cellStyle name="Акцент3 5 2" xfId="795"/>
    <cellStyle name="Акцент3 6" xfId="796"/>
    <cellStyle name="Акцент3 6 2" xfId="797"/>
    <cellStyle name="Акцент3 7" xfId="798"/>
    <cellStyle name="Акцент3 7 2" xfId="799"/>
    <cellStyle name="Акцент3 8" xfId="800"/>
    <cellStyle name="Акцент3 8 2" xfId="801"/>
    <cellStyle name="Акцент3 9" xfId="802"/>
    <cellStyle name="Акцент3 9 2" xfId="803"/>
    <cellStyle name="Акцент4" xfId="804"/>
    <cellStyle name="Акцент4 10" xfId="805"/>
    <cellStyle name="Акцент4 2" xfId="806"/>
    <cellStyle name="Акцент4 2 2" xfId="807"/>
    <cellStyle name="Акцент4 3" xfId="808"/>
    <cellStyle name="Акцент4 3 2" xfId="809"/>
    <cellStyle name="Акцент4 4" xfId="810"/>
    <cellStyle name="Акцент4 4 2" xfId="811"/>
    <cellStyle name="Акцент4 5" xfId="812"/>
    <cellStyle name="Акцент4 5 2" xfId="813"/>
    <cellStyle name="Акцент4 6" xfId="814"/>
    <cellStyle name="Акцент4 6 2" xfId="815"/>
    <cellStyle name="Акцент4 7" xfId="816"/>
    <cellStyle name="Акцент4 7 2" xfId="817"/>
    <cellStyle name="Акцент4 8" xfId="818"/>
    <cellStyle name="Акцент4 8 2" xfId="819"/>
    <cellStyle name="Акцент4 9" xfId="820"/>
    <cellStyle name="Акцент4 9 2" xfId="821"/>
    <cellStyle name="Акцент5" xfId="822"/>
    <cellStyle name="Акцент5 10" xfId="823"/>
    <cellStyle name="Акцент5 2" xfId="824"/>
    <cellStyle name="Акцент5 2 2" xfId="825"/>
    <cellStyle name="Акцент5 3" xfId="826"/>
    <cellStyle name="Акцент5 3 2" xfId="827"/>
    <cellStyle name="Акцент5 4" xfId="828"/>
    <cellStyle name="Акцент5 4 2" xfId="829"/>
    <cellStyle name="Акцент5 5" xfId="830"/>
    <cellStyle name="Акцент5 5 2" xfId="831"/>
    <cellStyle name="Акцент5 6" xfId="832"/>
    <cellStyle name="Акцент5 6 2" xfId="833"/>
    <cellStyle name="Акцент5 7" xfId="834"/>
    <cellStyle name="Акцент5 7 2" xfId="835"/>
    <cellStyle name="Акцент5 8" xfId="836"/>
    <cellStyle name="Акцент5 8 2" xfId="837"/>
    <cellStyle name="Акцент5 9" xfId="838"/>
    <cellStyle name="Акцент5 9 2" xfId="839"/>
    <cellStyle name="Акцент6" xfId="840"/>
    <cellStyle name="Акцент6 10" xfId="841"/>
    <cellStyle name="Акцент6 2" xfId="842"/>
    <cellStyle name="Акцент6 2 2" xfId="843"/>
    <cellStyle name="Акцент6 3" xfId="844"/>
    <cellStyle name="Акцент6 3 2" xfId="845"/>
    <cellStyle name="Акцент6 4" xfId="846"/>
    <cellStyle name="Акцент6 4 2" xfId="847"/>
    <cellStyle name="Акцент6 5" xfId="848"/>
    <cellStyle name="Акцент6 5 2" xfId="849"/>
    <cellStyle name="Акцент6 6" xfId="850"/>
    <cellStyle name="Акцент6 6 2" xfId="851"/>
    <cellStyle name="Акцент6 7" xfId="852"/>
    <cellStyle name="Акцент6 7 2" xfId="853"/>
    <cellStyle name="Акцент6 8" xfId="854"/>
    <cellStyle name="Акцент6 8 2" xfId="855"/>
    <cellStyle name="Акцент6 9" xfId="856"/>
    <cellStyle name="Акцент6 9 2" xfId="857"/>
    <cellStyle name="Беззащитный" xfId="858"/>
    <cellStyle name="Ввод " xfId="859"/>
    <cellStyle name="Ввод  10" xfId="860"/>
    <cellStyle name="Ввод  2" xfId="861"/>
    <cellStyle name="Ввод  2 2" xfId="862"/>
    <cellStyle name="Ввод  2_46EE.2011(v1.0)" xfId="863"/>
    <cellStyle name="Ввод  3" xfId="864"/>
    <cellStyle name="Ввод  3 2" xfId="865"/>
    <cellStyle name="Ввод  3_46EE.2011(v1.0)" xfId="866"/>
    <cellStyle name="Ввод  4" xfId="867"/>
    <cellStyle name="Ввод  4 2" xfId="868"/>
    <cellStyle name="Ввод  4_46EE.2011(v1.0)" xfId="869"/>
    <cellStyle name="Ввод  5" xfId="870"/>
    <cellStyle name="Ввод  5 2" xfId="871"/>
    <cellStyle name="Ввод  5_46EE.2011(v1.0)" xfId="872"/>
    <cellStyle name="Ввод  6" xfId="873"/>
    <cellStyle name="Ввод  6 2" xfId="874"/>
    <cellStyle name="Ввод  6_46EE.2011(v1.0)" xfId="875"/>
    <cellStyle name="Ввод  7" xfId="876"/>
    <cellStyle name="Ввод  7 2" xfId="877"/>
    <cellStyle name="Ввод  7_46EE.2011(v1.0)" xfId="878"/>
    <cellStyle name="Ввод  8" xfId="879"/>
    <cellStyle name="Ввод  8 2" xfId="880"/>
    <cellStyle name="Ввод  8_46EE.2011(v1.0)" xfId="881"/>
    <cellStyle name="Ввод  9" xfId="882"/>
    <cellStyle name="Ввод  9 2" xfId="883"/>
    <cellStyle name="Ввод  9_46EE.2011(v1.0)" xfId="884"/>
    <cellStyle name="Вывод" xfId="885"/>
    <cellStyle name="Вывод 10" xfId="886"/>
    <cellStyle name="Вывод 2" xfId="887"/>
    <cellStyle name="Вывод 2 2" xfId="888"/>
    <cellStyle name="Вывод 2_46EE.2011(v1.0)" xfId="889"/>
    <cellStyle name="Вывод 3" xfId="890"/>
    <cellStyle name="Вывод 3 2" xfId="891"/>
    <cellStyle name="Вывод 3_46EE.2011(v1.0)" xfId="892"/>
    <cellStyle name="Вывод 4" xfId="893"/>
    <cellStyle name="Вывод 4 2" xfId="894"/>
    <cellStyle name="Вывод 4_46EE.2011(v1.0)" xfId="895"/>
    <cellStyle name="Вывод 5" xfId="896"/>
    <cellStyle name="Вывод 5 2" xfId="897"/>
    <cellStyle name="Вывод 5_46EE.2011(v1.0)" xfId="898"/>
    <cellStyle name="Вывод 6" xfId="899"/>
    <cellStyle name="Вывод 6 2" xfId="900"/>
    <cellStyle name="Вывод 6_46EE.2011(v1.0)" xfId="901"/>
    <cellStyle name="Вывод 7" xfId="902"/>
    <cellStyle name="Вывод 7 2" xfId="903"/>
    <cellStyle name="Вывод 7_46EE.2011(v1.0)" xfId="904"/>
    <cellStyle name="Вывод 8" xfId="905"/>
    <cellStyle name="Вывод 8 2" xfId="906"/>
    <cellStyle name="Вывод 8_46EE.2011(v1.0)" xfId="907"/>
    <cellStyle name="Вывод 9" xfId="908"/>
    <cellStyle name="Вывод 9 2" xfId="909"/>
    <cellStyle name="Вывод 9_46EE.2011(v1.0)" xfId="910"/>
    <cellStyle name="Вычисление" xfId="911"/>
    <cellStyle name="Вычисление 10" xfId="912"/>
    <cellStyle name="Вычисление 2" xfId="913"/>
    <cellStyle name="Вычисление 2 2" xfId="914"/>
    <cellStyle name="Вычисление 2_46EE.2011(v1.0)" xfId="915"/>
    <cellStyle name="Вычисление 3" xfId="916"/>
    <cellStyle name="Вычисление 3 2" xfId="917"/>
    <cellStyle name="Вычисление 3_46EE.2011(v1.0)" xfId="918"/>
    <cellStyle name="Вычисление 4" xfId="919"/>
    <cellStyle name="Вычисление 4 2" xfId="920"/>
    <cellStyle name="Вычисление 4_46EE.2011(v1.0)" xfId="921"/>
    <cellStyle name="Вычисление 5" xfId="922"/>
    <cellStyle name="Вычисление 5 2" xfId="923"/>
    <cellStyle name="Вычисление 5_46EE.2011(v1.0)" xfId="924"/>
    <cellStyle name="Вычисление 6" xfId="925"/>
    <cellStyle name="Вычисление 6 2" xfId="926"/>
    <cellStyle name="Вычисление 6_46EE.2011(v1.0)" xfId="927"/>
    <cellStyle name="Вычисление 7" xfId="928"/>
    <cellStyle name="Вычисление 7 2" xfId="929"/>
    <cellStyle name="Вычисление 7_46EE.2011(v1.0)" xfId="930"/>
    <cellStyle name="Вычисление 8" xfId="931"/>
    <cellStyle name="Вычисление 8 2" xfId="932"/>
    <cellStyle name="Вычисление 8_46EE.2011(v1.0)" xfId="933"/>
    <cellStyle name="Вычисление 9" xfId="934"/>
    <cellStyle name="Вычисление 9 2" xfId="935"/>
    <cellStyle name="Вычисление 9_46EE.2011(v1.0)" xfId="936"/>
    <cellStyle name="Hyperlink" xfId="937"/>
    <cellStyle name="Гиперссылка 2" xfId="938"/>
    <cellStyle name="Гиперссылка 3" xfId="939"/>
    <cellStyle name="ДАТА" xfId="940"/>
    <cellStyle name="ДАТА 2" xfId="941"/>
    <cellStyle name="ДАТА 3" xfId="942"/>
    <cellStyle name="ДАТА 4" xfId="943"/>
    <cellStyle name="ДАТА 5" xfId="944"/>
    <cellStyle name="ДАТА 6" xfId="945"/>
    <cellStyle name="ДАТА 7" xfId="946"/>
    <cellStyle name="ДАТА 8" xfId="947"/>
    <cellStyle name="ДАТА_1" xfId="948"/>
    <cellStyle name="Currency" xfId="949"/>
    <cellStyle name="Currency [0]" xfId="950"/>
    <cellStyle name="Денежный 2" xfId="951"/>
    <cellStyle name="Заголовок" xfId="952"/>
    <cellStyle name="Заголовок 1" xfId="953"/>
    <cellStyle name="Заголовок 1 10" xfId="954"/>
    <cellStyle name="Заголовок 1 2" xfId="955"/>
    <cellStyle name="Заголовок 1 2 2" xfId="956"/>
    <cellStyle name="Заголовок 1 2_46EE.2011(v1.0)" xfId="957"/>
    <cellStyle name="Заголовок 1 3" xfId="958"/>
    <cellStyle name="Заголовок 1 3 2" xfId="959"/>
    <cellStyle name="Заголовок 1 3_46EE.2011(v1.0)" xfId="960"/>
    <cellStyle name="Заголовок 1 4" xfId="961"/>
    <cellStyle name="Заголовок 1 4 2" xfId="962"/>
    <cellStyle name="Заголовок 1 4_46EE.2011(v1.0)" xfId="963"/>
    <cellStyle name="Заголовок 1 5" xfId="964"/>
    <cellStyle name="Заголовок 1 5 2" xfId="965"/>
    <cellStyle name="Заголовок 1 5_46EE.2011(v1.0)" xfId="966"/>
    <cellStyle name="Заголовок 1 6" xfId="967"/>
    <cellStyle name="Заголовок 1 6 2" xfId="968"/>
    <cellStyle name="Заголовок 1 6_46EE.2011(v1.0)" xfId="969"/>
    <cellStyle name="Заголовок 1 7" xfId="970"/>
    <cellStyle name="Заголовок 1 7 2" xfId="971"/>
    <cellStyle name="Заголовок 1 7_46EE.2011(v1.0)" xfId="972"/>
    <cellStyle name="Заголовок 1 8" xfId="973"/>
    <cellStyle name="Заголовок 1 8 2" xfId="974"/>
    <cellStyle name="Заголовок 1 8_46EE.2011(v1.0)" xfId="975"/>
    <cellStyle name="Заголовок 1 9" xfId="976"/>
    <cellStyle name="Заголовок 1 9 2" xfId="977"/>
    <cellStyle name="Заголовок 1 9_46EE.2011(v1.0)" xfId="978"/>
    <cellStyle name="Заголовок 2" xfId="979"/>
    <cellStyle name="Заголовок 2 10" xfId="980"/>
    <cellStyle name="Заголовок 2 2" xfId="981"/>
    <cellStyle name="Заголовок 2 2 2" xfId="982"/>
    <cellStyle name="Заголовок 2 2_46EE.2011(v1.0)" xfId="983"/>
    <cellStyle name="Заголовок 2 3" xfId="984"/>
    <cellStyle name="Заголовок 2 3 2" xfId="985"/>
    <cellStyle name="Заголовок 2 3_46EE.2011(v1.0)" xfId="986"/>
    <cellStyle name="Заголовок 2 4" xfId="987"/>
    <cellStyle name="Заголовок 2 4 2" xfId="988"/>
    <cellStyle name="Заголовок 2 4_46EE.2011(v1.0)" xfId="989"/>
    <cellStyle name="Заголовок 2 5" xfId="990"/>
    <cellStyle name="Заголовок 2 5 2" xfId="991"/>
    <cellStyle name="Заголовок 2 5_46EE.2011(v1.0)" xfId="992"/>
    <cellStyle name="Заголовок 2 6" xfId="993"/>
    <cellStyle name="Заголовок 2 6 2" xfId="994"/>
    <cellStyle name="Заголовок 2 6_46EE.2011(v1.0)" xfId="995"/>
    <cellStyle name="Заголовок 2 7" xfId="996"/>
    <cellStyle name="Заголовок 2 7 2" xfId="997"/>
    <cellStyle name="Заголовок 2 7_46EE.2011(v1.0)" xfId="998"/>
    <cellStyle name="Заголовок 2 8" xfId="999"/>
    <cellStyle name="Заголовок 2 8 2" xfId="1000"/>
    <cellStyle name="Заголовок 2 8_46EE.2011(v1.0)" xfId="1001"/>
    <cellStyle name="Заголовок 2 9" xfId="1002"/>
    <cellStyle name="Заголовок 2 9 2" xfId="1003"/>
    <cellStyle name="Заголовок 2 9_46EE.2011(v1.0)" xfId="1004"/>
    <cellStyle name="Заголовок 3" xfId="1005"/>
    <cellStyle name="Заголовок 3 10" xfId="1006"/>
    <cellStyle name="Заголовок 3 2" xfId="1007"/>
    <cellStyle name="Заголовок 3 2 2" xfId="1008"/>
    <cellStyle name="Заголовок 3 2_46EE.2011(v1.0)" xfId="1009"/>
    <cellStyle name="Заголовок 3 3" xfId="1010"/>
    <cellStyle name="Заголовок 3 3 2" xfId="1011"/>
    <cellStyle name="Заголовок 3 3_46EE.2011(v1.0)" xfId="1012"/>
    <cellStyle name="Заголовок 3 4" xfId="1013"/>
    <cellStyle name="Заголовок 3 4 2" xfId="1014"/>
    <cellStyle name="Заголовок 3 4_46EE.2011(v1.0)" xfId="1015"/>
    <cellStyle name="Заголовок 3 5" xfId="1016"/>
    <cellStyle name="Заголовок 3 5 2" xfId="1017"/>
    <cellStyle name="Заголовок 3 5_46EE.2011(v1.0)" xfId="1018"/>
    <cellStyle name="Заголовок 3 6" xfId="1019"/>
    <cellStyle name="Заголовок 3 6 2" xfId="1020"/>
    <cellStyle name="Заголовок 3 6_46EE.2011(v1.0)" xfId="1021"/>
    <cellStyle name="Заголовок 3 7" xfId="1022"/>
    <cellStyle name="Заголовок 3 7 2" xfId="1023"/>
    <cellStyle name="Заголовок 3 7_46EE.2011(v1.0)" xfId="1024"/>
    <cellStyle name="Заголовок 3 8" xfId="1025"/>
    <cellStyle name="Заголовок 3 8 2" xfId="1026"/>
    <cellStyle name="Заголовок 3 8_46EE.2011(v1.0)" xfId="1027"/>
    <cellStyle name="Заголовок 3 9" xfId="1028"/>
    <cellStyle name="Заголовок 3 9 2" xfId="1029"/>
    <cellStyle name="Заголовок 3 9_46EE.2011(v1.0)" xfId="1030"/>
    <cellStyle name="Заголовок 4" xfId="1031"/>
    <cellStyle name="Заголовок 4 10" xfId="1032"/>
    <cellStyle name="Заголовок 4 2" xfId="1033"/>
    <cellStyle name="Заголовок 4 2 2" xfId="1034"/>
    <cellStyle name="Заголовок 4 3" xfId="1035"/>
    <cellStyle name="Заголовок 4 3 2" xfId="1036"/>
    <cellStyle name="Заголовок 4 4" xfId="1037"/>
    <cellStyle name="Заголовок 4 4 2" xfId="1038"/>
    <cellStyle name="Заголовок 4 5" xfId="1039"/>
    <cellStyle name="Заголовок 4 5 2" xfId="1040"/>
    <cellStyle name="Заголовок 4 6" xfId="1041"/>
    <cellStyle name="Заголовок 4 6 2" xfId="1042"/>
    <cellStyle name="Заголовок 4 7" xfId="1043"/>
    <cellStyle name="Заголовок 4 7 2" xfId="1044"/>
    <cellStyle name="Заголовок 4 8" xfId="1045"/>
    <cellStyle name="Заголовок 4 8 2" xfId="1046"/>
    <cellStyle name="Заголовок 4 9" xfId="1047"/>
    <cellStyle name="Заголовок 4 9 2" xfId="1048"/>
    <cellStyle name="ЗАГОЛОВОК1" xfId="1049"/>
    <cellStyle name="ЗАГОЛОВОК2" xfId="1050"/>
    <cellStyle name="ЗаголовокСтолбца" xfId="1051"/>
    <cellStyle name="Защитный" xfId="1052"/>
    <cellStyle name="Значение" xfId="1053"/>
    <cellStyle name="Зоголовок" xfId="1054"/>
    <cellStyle name="Итог" xfId="1055"/>
    <cellStyle name="Итог 10" xfId="1056"/>
    <cellStyle name="Итог 2" xfId="1057"/>
    <cellStyle name="Итог 2 2" xfId="1058"/>
    <cellStyle name="Итог 2_46EE.2011(v1.0)" xfId="1059"/>
    <cellStyle name="Итог 3" xfId="1060"/>
    <cellStyle name="Итог 3 2" xfId="1061"/>
    <cellStyle name="Итог 3_46EE.2011(v1.0)" xfId="1062"/>
    <cellStyle name="Итог 4" xfId="1063"/>
    <cellStyle name="Итог 4 2" xfId="1064"/>
    <cellStyle name="Итог 4_46EE.2011(v1.0)" xfId="1065"/>
    <cellStyle name="Итог 5" xfId="1066"/>
    <cellStyle name="Итог 5 2" xfId="1067"/>
    <cellStyle name="Итог 5_46EE.2011(v1.0)" xfId="1068"/>
    <cellStyle name="Итог 6" xfId="1069"/>
    <cellStyle name="Итог 6 2" xfId="1070"/>
    <cellStyle name="Итог 6_46EE.2011(v1.0)" xfId="1071"/>
    <cellStyle name="Итог 7" xfId="1072"/>
    <cellStyle name="Итог 7 2" xfId="1073"/>
    <cellStyle name="Итог 7_46EE.2011(v1.0)" xfId="1074"/>
    <cellStyle name="Итог 8" xfId="1075"/>
    <cellStyle name="Итог 8 2" xfId="1076"/>
    <cellStyle name="Итог 8_46EE.2011(v1.0)" xfId="1077"/>
    <cellStyle name="Итог 9" xfId="1078"/>
    <cellStyle name="Итог 9 2" xfId="1079"/>
    <cellStyle name="Итог 9_46EE.2011(v1.0)" xfId="1080"/>
    <cellStyle name="Итого" xfId="1081"/>
    <cellStyle name="ИТОГОВЫЙ" xfId="1082"/>
    <cellStyle name="ИТОГОВЫЙ 2" xfId="1083"/>
    <cellStyle name="ИТОГОВЫЙ 3" xfId="1084"/>
    <cellStyle name="ИТОГОВЫЙ 4" xfId="1085"/>
    <cellStyle name="ИТОГОВЫЙ 5" xfId="1086"/>
    <cellStyle name="ИТОГОВЫЙ 6" xfId="1087"/>
    <cellStyle name="ИТОГОВЫЙ 7" xfId="1088"/>
    <cellStyle name="ИТОГОВЫЙ 8" xfId="1089"/>
    <cellStyle name="ИТОГОВЫЙ_1" xfId="1090"/>
    <cellStyle name="Контрольная ячейка" xfId="1091"/>
    <cellStyle name="Контрольная ячейка 10" xfId="1092"/>
    <cellStyle name="Контрольная ячейка 2" xfId="1093"/>
    <cellStyle name="Контрольная ячейка 2 2" xfId="1094"/>
    <cellStyle name="Контрольная ячейка 2_46EE.2011(v1.0)" xfId="1095"/>
    <cellStyle name="Контрольная ячейка 3" xfId="1096"/>
    <cellStyle name="Контрольная ячейка 3 2" xfId="1097"/>
    <cellStyle name="Контрольная ячейка 3_46EE.2011(v1.0)" xfId="1098"/>
    <cellStyle name="Контрольная ячейка 4" xfId="1099"/>
    <cellStyle name="Контрольная ячейка 4 2" xfId="1100"/>
    <cellStyle name="Контрольная ячейка 4_46EE.2011(v1.0)" xfId="1101"/>
    <cellStyle name="Контрольная ячейка 5" xfId="1102"/>
    <cellStyle name="Контрольная ячейка 5 2" xfId="1103"/>
    <cellStyle name="Контрольная ячейка 5_46EE.2011(v1.0)" xfId="1104"/>
    <cellStyle name="Контрольная ячейка 6" xfId="1105"/>
    <cellStyle name="Контрольная ячейка 6 2" xfId="1106"/>
    <cellStyle name="Контрольная ячейка 6_46EE.2011(v1.0)" xfId="1107"/>
    <cellStyle name="Контрольная ячейка 7" xfId="1108"/>
    <cellStyle name="Контрольная ячейка 7 2" xfId="1109"/>
    <cellStyle name="Контрольная ячейка 7_46EE.2011(v1.0)" xfId="1110"/>
    <cellStyle name="Контрольная ячейка 8" xfId="1111"/>
    <cellStyle name="Контрольная ячейка 8 2" xfId="1112"/>
    <cellStyle name="Контрольная ячейка 8_46EE.2011(v1.0)" xfId="1113"/>
    <cellStyle name="Контрольная ячейка 9" xfId="1114"/>
    <cellStyle name="Контрольная ячейка 9 2" xfId="1115"/>
    <cellStyle name="Контрольная ячейка 9_46EE.2011(v1.0)" xfId="1116"/>
    <cellStyle name="Мой заголовок" xfId="1117"/>
    <cellStyle name="Мой заголовок листа" xfId="1118"/>
    <cellStyle name="Мои наименования показателей" xfId="1119"/>
    <cellStyle name="Мои наименования показателей 2" xfId="1120"/>
    <cellStyle name="Мои наименования показателей 2 2" xfId="1121"/>
    <cellStyle name="Мои наименования показателей 2 3" xfId="1122"/>
    <cellStyle name="Мои наименования показателей 2 4" xfId="1123"/>
    <cellStyle name="Мои наименования показателей 2 5" xfId="1124"/>
    <cellStyle name="Мои наименования показателей 2 6" xfId="1125"/>
    <cellStyle name="Мои наименования показателей 2 7" xfId="1126"/>
    <cellStyle name="Мои наименования показателей 2 8" xfId="1127"/>
    <cellStyle name="Мои наименования показателей 2_1" xfId="1128"/>
    <cellStyle name="Мои наименования показателей 3" xfId="1129"/>
    <cellStyle name="Мои наименования показателей 3 2" xfId="1130"/>
    <cellStyle name="Мои наименования показателей 3 3" xfId="1131"/>
    <cellStyle name="Мои наименования показателей 3 4" xfId="1132"/>
    <cellStyle name="Мои наименования показателей 3 5" xfId="1133"/>
    <cellStyle name="Мои наименования показателей 3 6" xfId="1134"/>
    <cellStyle name="Мои наименования показателей 3 7" xfId="1135"/>
    <cellStyle name="Мои наименования показателей 3 8" xfId="1136"/>
    <cellStyle name="Мои наименования показателей 3_1" xfId="1137"/>
    <cellStyle name="Мои наименования показателей 4" xfId="1138"/>
    <cellStyle name="Мои наименования показателей 4 2" xfId="1139"/>
    <cellStyle name="Мои наименования показателей 4 3" xfId="1140"/>
    <cellStyle name="Мои наименования показателей 4 4" xfId="1141"/>
    <cellStyle name="Мои наименования показателей 4 5" xfId="1142"/>
    <cellStyle name="Мои наименования показателей 4 6" xfId="1143"/>
    <cellStyle name="Мои наименования показателей 4 7" xfId="1144"/>
    <cellStyle name="Мои наименования показателей 4 8" xfId="1145"/>
    <cellStyle name="Мои наименования показателей 4_1" xfId="1146"/>
    <cellStyle name="Мои наименования показателей 5" xfId="1147"/>
    <cellStyle name="Мои наименования показателей 5 2" xfId="1148"/>
    <cellStyle name="Мои наименования показателей 5 3" xfId="1149"/>
    <cellStyle name="Мои наименования показателей 5 4" xfId="1150"/>
    <cellStyle name="Мои наименования показателей 5 5" xfId="1151"/>
    <cellStyle name="Мои наименования показателей 5 6" xfId="1152"/>
    <cellStyle name="Мои наименования показателей 5 7" xfId="1153"/>
    <cellStyle name="Мои наименования показателей 5 8" xfId="1154"/>
    <cellStyle name="Мои наименования показателей 5_1" xfId="1155"/>
    <cellStyle name="Мои наименования показателей 6" xfId="1156"/>
    <cellStyle name="Мои наименования показателей 6 2" xfId="1157"/>
    <cellStyle name="Мои наименования показателей 6_46EE.2011(v1.0)" xfId="1158"/>
    <cellStyle name="Мои наименования показателей 7" xfId="1159"/>
    <cellStyle name="Мои наименования показателей 7 2" xfId="1160"/>
    <cellStyle name="Мои наименования показателей 7_46EE.2011(v1.0)" xfId="1161"/>
    <cellStyle name="Мои наименования показателей 8" xfId="1162"/>
    <cellStyle name="Мои наименования показателей 8 2" xfId="1163"/>
    <cellStyle name="Мои наименования показателей 8_46EE.2011(v1.0)" xfId="1164"/>
    <cellStyle name="Мои наименования показателей_46TE.RT(v1.0)" xfId="1165"/>
    <cellStyle name="назв фил" xfId="1166"/>
    <cellStyle name="Название" xfId="1167"/>
    <cellStyle name="Название 10" xfId="1168"/>
    <cellStyle name="Название 2" xfId="1169"/>
    <cellStyle name="Название 2 2" xfId="1170"/>
    <cellStyle name="Название 3" xfId="1171"/>
    <cellStyle name="Название 3 2" xfId="1172"/>
    <cellStyle name="Название 4" xfId="1173"/>
    <cellStyle name="Название 4 2" xfId="1174"/>
    <cellStyle name="Название 5" xfId="1175"/>
    <cellStyle name="Название 5 2" xfId="1176"/>
    <cellStyle name="Название 6" xfId="1177"/>
    <cellStyle name="Название 6 2" xfId="1178"/>
    <cellStyle name="Название 7" xfId="1179"/>
    <cellStyle name="Название 7 2" xfId="1180"/>
    <cellStyle name="Название 8" xfId="1181"/>
    <cellStyle name="Название 8 2" xfId="1182"/>
    <cellStyle name="Название 9" xfId="1183"/>
    <cellStyle name="Название 9 2" xfId="1184"/>
    <cellStyle name="Нейтральный" xfId="1185"/>
    <cellStyle name="Нейтральный 10" xfId="1186"/>
    <cellStyle name="Нейтральный 2" xfId="1187"/>
    <cellStyle name="Нейтральный 2 2" xfId="1188"/>
    <cellStyle name="Нейтральный 3" xfId="1189"/>
    <cellStyle name="Нейтральный 3 2" xfId="1190"/>
    <cellStyle name="Нейтральный 4" xfId="1191"/>
    <cellStyle name="Нейтральный 4 2" xfId="1192"/>
    <cellStyle name="Нейтральный 5" xfId="1193"/>
    <cellStyle name="Нейтральный 5 2" xfId="1194"/>
    <cellStyle name="Нейтральный 6" xfId="1195"/>
    <cellStyle name="Нейтральный 6 2" xfId="1196"/>
    <cellStyle name="Нейтральный 7" xfId="1197"/>
    <cellStyle name="Нейтральный 7 2" xfId="1198"/>
    <cellStyle name="Нейтральный 8" xfId="1199"/>
    <cellStyle name="Нейтральный 8 2" xfId="1200"/>
    <cellStyle name="Нейтральный 9" xfId="1201"/>
    <cellStyle name="Нейтральный 9 2" xfId="1202"/>
    <cellStyle name="Обычный 10" xfId="1203"/>
    <cellStyle name="Обычный 11" xfId="1204"/>
    <cellStyle name="Обычный 12" xfId="1205"/>
    <cellStyle name="Обычный 13" xfId="1206"/>
    <cellStyle name="Обычный 14" xfId="1207"/>
    <cellStyle name="Обычный 14 2" xfId="1208"/>
    <cellStyle name="Обычный 2" xfId="1209"/>
    <cellStyle name="Обычный 2 2" xfId="1210"/>
    <cellStyle name="Обычный 2 2 2" xfId="1211"/>
    <cellStyle name="Обычный 2 2_46EE.2011(v1.0)" xfId="1212"/>
    <cellStyle name="Обычный 2 3" xfId="1213"/>
    <cellStyle name="Обычный 2 3 2" xfId="1214"/>
    <cellStyle name="Обычный 2 3_46EE.2011(v1.0)" xfId="1215"/>
    <cellStyle name="Обычный 2 4" xfId="1216"/>
    <cellStyle name="Обычный 2 4 2" xfId="1217"/>
    <cellStyle name="Обычный 2 4_46EE.2011(v1.0)" xfId="1218"/>
    <cellStyle name="Обычный 2 5" xfId="1219"/>
    <cellStyle name="Обычный 2 5 2" xfId="1220"/>
    <cellStyle name="Обычный 2 5_46EE.2011(v1.0)" xfId="1221"/>
    <cellStyle name="Обычный 2 6" xfId="1222"/>
    <cellStyle name="Обычный 2 6 2" xfId="1223"/>
    <cellStyle name="Обычный 2 6_46EE.2011(v1.0)" xfId="1224"/>
    <cellStyle name="Обычный 2_1" xfId="1225"/>
    <cellStyle name="Обычный 3" xfId="1226"/>
    <cellStyle name="Обычный 4" xfId="1227"/>
    <cellStyle name="Обычный 4 2" xfId="1228"/>
    <cellStyle name="Обычный 4_EE.20.MET.SVOD.2.73_v0.1" xfId="1229"/>
    <cellStyle name="Обычный 5" xfId="1230"/>
    <cellStyle name="Обычный 6" xfId="1231"/>
    <cellStyle name="Обычный 7" xfId="1232"/>
    <cellStyle name="Обычный 8" xfId="1233"/>
    <cellStyle name="Обычный 9" xfId="1234"/>
    <cellStyle name="Плохой" xfId="1235"/>
    <cellStyle name="Плохой 10" xfId="1236"/>
    <cellStyle name="Плохой 2" xfId="1237"/>
    <cellStyle name="Плохой 2 2" xfId="1238"/>
    <cellStyle name="Плохой 3" xfId="1239"/>
    <cellStyle name="Плохой 3 2" xfId="1240"/>
    <cellStyle name="Плохой 4" xfId="1241"/>
    <cellStyle name="Плохой 4 2" xfId="1242"/>
    <cellStyle name="Плохой 5" xfId="1243"/>
    <cellStyle name="Плохой 5 2" xfId="1244"/>
    <cellStyle name="Плохой 6" xfId="1245"/>
    <cellStyle name="Плохой 6 2" xfId="1246"/>
    <cellStyle name="Плохой 7" xfId="1247"/>
    <cellStyle name="Плохой 7 2" xfId="1248"/>
    <cellStyle name="Плохой 8" xfId="1249"/>
    <cellStyle name="Плохой 8 2" xfId="1250"/>
    <cellStyle name="Плохой 9" xfId="1251"/>
    <cellStyle name="Плохой 9 2" xfId="1252"/>
    <cellStyle name="По центру с переносом" xfId="1253"/>
    <cellStyle name="По ширине с переносом" xfId="1254"/>
    <cellStyle name="Поле ввода" xfId="1255"/>
    <cellStyle name="Пояснение" xfId="1256"/>
    <cellStyle name="Пояснение 10" xfId="1257"/>
    <cellStyle name="Пояснение 2" xfId="1258"/>
    <cellStyle name="Пояснение 2 2" xfId="1259"/>
    <cellStyle name="Пояснение 3" xfId="1260"/>
    <cellStyle name="Пояснение 3 2" xfId="1261"/>
    <cellStyle name="Пояснение 4" xfId="1262"/>
    <cellStyle name="Пояснение 4 2" xfId="1263"/>
    <cellStyle name="Пояснение 5" xfId="1264"/>
    <cellStyle name="Пояснение 5 2" xfId="1265"/>
    <cellStyle name="Пояснение 6" xfId="1266"/>
    <cellStyle name="Пояснение 6 2" xfId="1267"/>
    <cellStyle name="Пояснение 7" xfId="1268"/>
    <cellStyle name="Пояснение 7 2" xfId="1269"/>
    <cellStyle name="Пояснение 8" xfId="1270"/>
    <cellStyle name="Пояснение 8 2" xfId="1271"/>
    <cellStyle name="Пояснение 9" xfId="1272"/>
    <cellStyle name="Пояснение 9 2" xfId="1273"/>
    <cellStyle name="Примечание" xfId="1274"/>
    <cellStyle name="Примечание 10" xfId="1275"/>
    <cellStyle name="Примечание 10 2" xfId="1276"/>
    <cellStyle name="Примечание 10_46EE.2011(v1.0)" xfId="1277"/>
    <cellStyle name="Примечание 11" xfId="1278"/>
    <cellStyle name="Примечание 11 2" xfId="1279"/>
    <cellStyle name="Примечание 11_46EE.2011(v1.0)" xfId="1280"/>
    <cellStyle name="Примечание 12" xfId="1281"/>
    <cellStyle name="Примечание 12 2" xfId="1282"/>
    <cellStyle name="Примечание 12_46EE.2011(v1.0)" xfId="1283"/>
    <cellStyle name="Примечание 13" xfId="1284"/>
    <cellStyle name="Примечание 14" xfId="1285"/>
    <cellStyle name="Примечание 2" xfId="1286"/>
    <cellStyle name="Примечание 2 2" xfId="1287"/>
    <cellStyle name="Примечание 2 3" xfId="1288"/>
    <cellStyle name="Примечание 2 4" xfId="1289"/>
    <cellStyle name="Примечание 2 5" xfId="1290"/>
    <cellStyle name="Примечание 2 6" xfId="1291"/>
    <cellStyle name="Примечание 2 7" xfId="1292"/>
    <cellStyle name="Примечание 2 8" xfId="1293"/>
    <cellStyle name="Примечание 2_46EE.2011(v1.0)" xfId="1294"/>
    <cellStyle name="Примечание 3" xfId="1295"/>
    <cellStyle name="Примечание 3 2" xfId="1296"/>
    <cellStyle name="Примечание 3 3" xfId="1297"/>
    <cellStyle name="Примечание 3 4" xfId="1298"/>
    <cellStyle name="Примечание 3 5" xfId="1299"/>
    <cellStyle name="Примечание 3 6" xfId="1300"/>
    <cellStyle name="Примечание 3 7" xfId="1301"/>
    <cellStyle name="Примечание 3 8" xfId="1302"/>
    <cellStyle name="Примечание 3_46EE.2011(v1.0)" xfId="1303"/>
    <cellStyle name="Примечание 4" xfId="1304"/>
    <cellStyle name="Примечание 4 2" xfId="1305"/>
    <cellStyle name="Примечание 4 3" xfId="1306"/>
    <cellStyle name="Примечание 4 4" xfId="1307"/>
    <cellStyle name="Примечание 4 5" xfId="1308"/>
    <cellStyle name="Примечание 4 6" xfId="1309"/>
    <cellStyle name="Примечание 4 7" xfId="1310"/>
    <cellStyle name="Примечание 4 8" xfId="1311"/>
    <cellStyle name="Примечание 4_46EE.2011(v1.0)" xfId="1312"/>
    <cellStyle name="Примечание 5" xfId="1313"/>
    <cellStyle name="Примечание 5 2" xfId="1314"/>
    <cellStyle name="Примечание 5 3" xfId="1315"/>
    <cellStyle name="Примечание 5 4" xfId="1316"/>
    <cellStyle name="Примечание 5 5" xfId="1317"/>
    <cellStyle name="Примечание 5 6" xfId="1318"/>
    <cellStyle name="Примечание 5 7" xfId="1319"/>
    <cellStyle name="Примечание 5 8" xfId="1320"/>
    <cellStyle name="Примечание 5_46EE.2011(v1.0)" xfId="1321"/>
    <cellStyle name="Примечание 6" xfId="1322"/>
    <cellStyle name="Примечание 6 2" xfId="1323"/>
    <cellStyle name="Примечание 6_46EE.2011(v1.0)" xfId="1324"/>
    <cellStyle name="Примечание 7" xfId="1325"/>
    <cellStyle name="Примечание 7 2" xfId="1326"/>
    <cellStyle name="Примечание 7_46EE.2011(v1.0)" xfId="1327"/>
    <cellStyle name="Примечание 8" xfId="1328"/>
    <cellStyle name="Примечание 8 2" xfId="1329"/>
    <cellStyle name="Примечание 8_46EE.2011(v1.0)" xfId="1330"/>
    <cellStyle name="Примечание 9" xfId="1331"/>
    <cellStyle name="Примечание 9 2" xfId="1332"/>
    <cellStyle name="Примечание 9_46EE.2011(v1.0)" xfId="1333"/>
    <cellStyle name="Percent" xfId="1334"/>
    <cellStyle name="Процентный 2" xfId="1335"/>
    <cellStyle name="Процентный 2 2" xfId="1336"/>
    <cellStyle name="Процентный 2 3" xfId="1337"/>
    <cellStyle name="Процентный 3" xfId="1338"/>
    <cellStyle name="Процентный 4" xfId="1339"/>
    <cellStyle name="Связанная ячейка" xfId="1340"/>
    <cellStyle name="Связанная ячейка 10" xfId="1341"/>
    <cellStyle name="Связанная ячейка 2" xfId="1342"/>
    <cellStyle name="Связанная ячейка 2 2" xfId="1343"/>
    <cellStyle name="Связанная ячейка 2_46EE.2011(v1.0)" xfId="1344"/>
    <cellStyle name="Связанная ячейка 3" xfId="1345"/>
    <cellStyle name="Связанная ячейка 3 2" xfId="1346"/>
    <cellStyle name="Связанная ячейка 3_46EE.2011(v1.0)" xfId="1347"/>
    <cellStyle name="Связанная ячейка 4" xfId="1348"/>
    <cellStyle name="Связанная ячейка 4 2" xfId="1349"/>
    <cellStyle name="Связанная ячейка 4_46EE.2011(v1.0)" xfId="1350"/>
    <cellStyle name="Связанная ячейка 5" xfId="1351"/>
    <cellStyle name="Связанная ячейка 5 2" xfId="1352"/>
    <cellStyle name="Связанная ячейка 5_46EE.2011(v1.0)" xfId="1353"/>
    <cellStyle name="Связанная ячейка 6" xfId="1354"/>
    <cellStyle name="Связанная ячейка 6 2" xfId="1355"/>
    <cellStyle name="Связанная ячейка 6_46EE.2011(v1.0)" xfId="1356"/>
    <cellStyle name="Связанная ячейка 7" xfId="1357"/>
    <cellStyle name="Связанная ячейка 7 2" xfId="1358"/>
    <cellStyle name="Связанная ячейка 7_46EE.2011(v1.0)" xfId="1359"/>
    <cellStyle name="Связанная ячейка 8" xfId="1360"/>
    <cellStyle name="Связанная ячейка 8 2" xfId="1361"/>
    <cellStyle name="Связанная ячейка 8_46EE.2011(v1.0)" xfId="1362"/>
    <cellStyle name="Связанная ячейка 9" xfId="1363"/>
    <cellStyle name="Связанная ячейка 9 2" xfId="1364"/>
    <cellStyle name="Связанная ячейка 9_46EE.2011(v1.0)" xfId="1365"/>
    <cellStyle name="Стиль 1" xfId="1366"/>
    <cellStyle name="Стиль 1 2" xfId="1367"/>
    <cellStyle name="ТЕКСТ" xfId="1368"/>
    <cellStyle name="ТЕКСТ 2" xfId="1369"/>
    <cellStyle name="ТЕКСТ 3" xfId="1370"/>
    <cellStyle name="ТЕКСТ 4" xfId="1371"/>
    <cellStyle name="ТЕКСТ 5" xfId="1372"/>
    <cellStyle name="ТЕКСТ 6" xfId="1373"/>
    <cellStyle name="ТЕКСТ 7" xfId="1374"/>
    <cellStyle name="ТЕКСТ 8" xfId="1375"/>
    <cellStyle name="Текст предупреждения" xfId="1376"/>
    <cellStyle name="Текст предупреждения 10" xfId="1377"/>
    <cellStyle name="Текст предупреждения 2" xfId="1378"/>
    <cellStyle name="Текст предупреждения 2 2" xfId="1379"/>
    <cellStyle name="Текст предупреждения 3" xfId="1380"/>
    <cellStyle name="Текст предупреждения 3 2" xfId="1381"/>
    <cellStyle name="Текст предупреждения 4" xfId="1382"/>
    <cellStyle name="Текст предупреждения 4 2" xfId="1383"/>
    <cellStyle name="Текст предупреждения 5" xfId="1384"/>
    <cellStyle name="Текст предупреждения 5 2" xfId="1385"/>
    <cellStyle name="Текст предупреждения 6" xfId="1386"/>
    <cellStyle name="Текст предупреждения 6 2" xfId="1387"/>
    <cellStyle name="Текст предупреждения 7" xfId="1388"/>
    <cellStyle name="Текст предупреждения 7 2" xfId="1389"/>
    <cellStyle name="Текст предупреждения 8" xfId="1390"/>
    <cellStyle name="Текст предупреждения 8 2" xfId="1391"/>
    <cellStyle name="Текст предупреждения 9" xfId="1392"/>
    <cellStyle name="Текст предупреждения 9 2" xfId="1393"/>
    <cellStyle name="Текстовый" xfId="1394"/>
    <cellStyle name="Текстовый 2" xfId="1395"/>
    <cellStyle name="Текстовый 3" xfId="1396"/>
    <cellStyle name="Текстовый 4" xfId="1397"/>
    <cellStyle name="Текстовый 5" xfId="1398"/>
    <cellStyle name="Текстовый 6" xfId="1399"/>
    <cellStyle name="Текстовый 7" xfId="1400"/>
    <cellStyle name="Текстовый 8" xfId="1401"/>
    <cellStyle name="Текстовый_1" xfId="1402"/>
    <cellStyle name="Тысячи [0]_22гк" xfId="1403"/>
    <cellStyle name="Тысячи_22гк" xfId="1404"/>
    <cellStyle name="ФИКСИРОВАННЫЙ" xfId="1405"/>
    <cellStyle name="ФИКСИРОВАННЫЙ 2" xfId="1406"/>
    <cellStyle name="ФИКСИРОВАННЫЙ 3" xfId="1407"/>
    <cellStyle name="ФИКСИРОВАННЫЙ 4" xfId="1408"/>
    <cellStyle name="ФИКСИРОВАННЫЙ 5" xfId="1409"/>
    <cellStyle name="ФИКСИРОВАННЫЙ 6" xfId="1410"/>
    <cellStyle name="ФИКСИРОВАННЫЙ 7" xfId="1411"/>
    <cellStyle name="ФИКСИРОВАННЫЙ 8" xfId="1412"/>
    <cellStyle name="ФИКСИРОВАННЫЙ_1" xfId="1413"/>
    <cellStyle name="Comma" xfId="1414"/>
    <cellStyle name="Comma [0]" xfId="1415"/>
    <cellStyle name="Финансовый 2" xfId="1416"/>
    <cellStyle name="Финансовый 2 2" xfId="1417"/>
    <cellStyle name="Финансовый 2_46EE.2011(v1.0)" xfId="1418"/>
    <cellStyle name="Финансовый 3" xfId="1419"/>
    <cellStyle name="Финансовый 4" xfId="1420"/>
    <cellStyle name="Финансовый 5" xfId="1421"/>
    <cellStyle name="Формула" xfId="1422"/>
    <cellStyle name="Формула 2" xfId="1423"/>
    <cellStyle name="Формула_A РТ 2009 Рязаньэнерго" xfId="1424"/>
    <cellStyle name="ФормулаВБ" xfId="1425"/>
    <cellStyle name="ФормулаВБ 2" xfId="1426"/>
    <cellStyle name="ФормулаНаКонтроль" xfId="1427"/>
    <cellStyle name="Хороший" xfId="1428"/>
    <cellStyle name="Хороший 10" xfId="1429"/>
    <cellStyle name="Хороший 2" xfId="1430"/>
    <cellStyle name="Хороший 2 2" xfId="1431"/>
    <cellStyle name="Хороший 3" xfId="1432"/>
    <cellStyle name="Хороший 3 2" xfId="1433"/>
    <cellStyle name="Хороший 4" xfId="1434"/>
    <cellStyle name="Хороший 4 2" xfId="1435"/>
    <cellStyle name="Хороший 5" xfId="1436"/>
    <cellStyle name="Хороший 5 2" xfId="1437"/>
    <cellStyle name="Хороший 6" xfId="1438"/>
    <cellStyle name="Хороший 6 2" xfId="1439"/>
    <cellStyle name="Хороший 7" xfId="1440"/>
    <cellStyle name="Хороший 7 2" xfId="1441"/>
    <cellStyle name="Хороший 8" xfId="1442"/>
    <cellStyle name="Хороший 8 2" xfId="1443"/>
    <cellStyle name="Хороший 9" xfId="1444"/>
    <cellStyle name="Хороший 9 2" xfId="1445"/>
    <cellStyle name="Цифры по центру с десятыми" xfId="1446"/>
    <cellStyle name="Џђћ–…ќ’ќ›‰" xfId="1447"/>
    <cellStyle name="Шапка таблицы" xfId="14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perova\&#1056;&#1072;&#1073;&#1086;&#1095;&#1080;&#1081;%20&#1089;&#1090;&#1086;&#1083;\&#1053;&#1058;&#1044;%20&#1087;&#1086;%20&#1073;&#1072;&#1083;&#1072;&#1085;&#1089;&#1072;&#1084;\&#1044;&#1083;&#1103;%20&#1088;&#1072;&#1089;&#1087;&#1077;&#1095;&#1072;&#1090;&#1082;&#1080;\FORM3.1.2012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Naperova\LOCALS~1\Temp\Rar$DI30.002\&#1055;&#1088;&#1080;&#1083;&#1086;&#1078;&#1077;&#1085;&#1080;&#1077;%20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Naperova\LOCALS~1\Temp\Rar$DI83.345\&#1055;&#1088;&#1080;&#1083;&#1086;&#1078;&#1077;&#1085;&#1080;&#1077;%20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USERS\5%20&#1058;&#1045;&#1055;&#1051;&#1054;&#1042;&#1040;&#1071;%20&#1069;&#1053;&#1045;&#1056;&#1043;&#1048;&#1071;\&#1069;&#1082;&#1089;&#1087;&#1077;&#1088;&#1090;&#1080;&#1079;&#1072;%202007\&#1090;&#1072;&#1073;&#1083;&#1080;&#1094;&#1072;%20&#1092;&#1089;&#109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>
        <row r="3">
          <cell r="G3" t="str">
            <v>Версия 1.0</v>
          </cell>
        </row>
      </sheetData>
      <sheetData sheetId="2">
        <row r="8">
          <cell r="F8" t="str">
            <v>г. Москва</v>
          </cell>
        </row>
        <row r="10">
          <cell r="F10">
            <v>2012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Баланс энергии.1"/>
      <sheetName val="Баланс мощности.1"/>
      <sheetName val="П2.1"/>
      <sheetName val="П2.2"/>
      <sheetName val="амортизация по уровням напряжен"/>
      <sheetName val="П.1.17"/>
      <sheetName val="П.1.16. оплата труда"/>
      <sheetName val="Отчисления на соц. нужды"/>
      <sheetName val="материалы"/>
      <sheetName val="Ремонты 2011"/>
      <sheetName val="Сводная ремонт"/>
      <sheetName val="Проч.прямые"/>
      <sheetName val="Цеховые"/>
      <sheetName val="Общеэксплуатационные"/>
      <sheetName val="КВЛ 2011"/>
      <sheetName val="КВЛ Сводная"/>
      <sheetName val="соц характер"/>
      <sheetName val="Н на Им"/>
      <sheetName val="П.1.18. Калькуляция"/>
      <sheetName val="П.1.21 Прибыль"/>
      <sheetName val="НВВ передача"/>
      <sheetName val="П.1.24"/>
      <sheetName val="П.1.25"/>
      <sheetName val="Сводная тарифы "/>
      <sheetName val="Сводная тарифы ТЭКМО"/>
      <sheetName val="Распределение НВВ"/>
      <sheetName val="Смета на согласование "/>
      <sheetName val="Смета итоговая"/>
    </sheetNames>
    <sheetDataSet>
      <sheetData sheetId="9">
        <row r="8">
          <cell r="A8" t="str">
            <v>введите название</v>
          </cell>
        </row>
        <row r="9">
          <cell r="A9" t="str">
            <v>введите название</v>
          </cell>
        </row>
        <row r="10">
          <cell r="A10" t="str">
            <v>введите название</v>
          </cell>
        </row>
        <row r="11">
          <cell r="A11" t="str">
            <v>введите название</v>
          </cell>
        </row>
        <row r="12">
          <cell r="A12" t="str">
            <v>введите название</v>
          </cell>
        </row>
        <row r="13">
          <cell r="A13" t="str">
            <v>введите название</v>
          </cell>
        </row>
      </sheetData>
      <sheetData sheetId="10">
        <row r="3">
          <cell r="A3" t="str">
            <v>Расчет стоимости ремонтных работ на 2011 год, связанных с передачей электрической энергии</v>
          </cell>
        </row>
      </sheetData>
      <sheetData sheetId="12">
        <row r="3">
          <cell r="A3" t="str">
            <v>Прочие прямые расходы, связанные с передачей электрической энергии </v>
          </cell>
        </row>
        <row r="11">
          <cell r="A11" t="str">
            <v>введите название</v>
          </cell>
          <cell r="B11" t="str">
            <v>x</v>
          </cell>
          <cell r="D11" t="str">
            <v>x</v>
          </cell>
        </row>
        <row r="12">
          <cell r="A12" t="str">
            <v>введите название</v>
          </cell>
          <cell r="B12" t="str">
            <v>x</v>
          </cell>
          <cell r="D12" t="str">
            <v>x</v>
          </cell>
        </row>
        <row r="13">
          <cell r="A13" t="str">
            <v>введите название</v>
          </cell>
          <cell r="B13" t="str">
            <v>x</v>
          </cell>
          <cell r="D13" t="str">
            <v>x</v>
          </cell>
        </row>
        <row r="14">
          <cell r="A14" t="str">
            <v>введите название</v>
          </cell>
          <cell r="B14" t="str">
            <v>x</v>
          </cell>
          <cell r="D14" t="str">
            <v>x</v>
          </cell>
        </row>
        <row r="15">
          <cell r="A15" t="str">
            <v>введите название</v>
          </cell>
          <cell r="B15" t="str">
            <v>x</v>
          </cell>
          <cell r="D15" t="str">
            <v>x</v>
          </cell>
        </row>
        <row r="16">
          <cell r="A16" t="str">
            <v>введите название</v>
          </cell>
          <cell r="B16" t="str">
            <v>x</v>
          </cell>
          <cell r="D16" t="str">
            <v>x</v>
          </cell>
        </row>
      </sheetData>
      <sheetData sheetId="13">
        <row r="3">
          <cell r="A3" t="str">
            <v>Цеховые расходы  </v>
          </cell>
        </row>
        <row r="11">
          <cell r="A11" t="str">
            <v>введите название</v>
          </cell>
        </row>
        <row r="12">
          <cell r="A12" t="str">
            <v>введите название</v>
          </cell>
        </row>
        <row r="13">
          <cell r="A13" t="str">
            <v>введите название</v>
          </cell>
        </row>
        <row r="14">
          <cell r="A14" t="str">
            <v>введите название</v>
          </cell>
        </row>
        <row r="15">
          <cell r="A15" t="str">
            <v>введите название</v>
          </cell>
        </row>
      </sheetData>
      <sheetData sheetId="14">
        <row r="3">
          <cell r="A3" t="str">
            <v>Общеэксплуатационные расходы </v>
          </cell>
        </row>
        <row r="11">
          <cell r="A11" t="str">
            <v>введите название</v>
          </cell>
        </row>
        <row r="12">
          <cell r="A12" t="str">
            <v>введите название</v>
          </cell>
        </row>
        <row r="13">
          <cell r="A13" t="str">
            <v>введите название</v>
          </cell>
        </row>
      </sheetData>
      <sheetData sheetId="15">
        <row r="2">
          <cell r="A2" t="str">
            <v>Расходы на капитальные вложения, относимые на услуги по передаче электрической энергии  на 2011 год</v>
          </cell>
        </row>
        <row r="9">
          <cell r="A9" t="str">
            <v>объект</v>
          </cell>
        </row>
        <row r="10">
          <cell r="A10" t="str">
            <v>объект</v>
          </cell>
        </row>
        <row r="11">
          <cell r="A11" t="str">
            <v>объект</v>
          </cell>
        </row>
        <row r="14">
          <cell r="A14" t="str">
            <v>объект</v>
          </cell>
        </row>
        <row r="15">
          <cell r="A15" t="str">
            <v>объект</v>
          </cell>
        </row>
        <row r="16">
          <cell r="A16" t="str">
            <v>объект</v>
          </cell>
        </row>
        <row r="17">
          <cell r="A17" t="str">
            <v>объект</v>
          </cell>
        </row>
        <row r="20">
          <cell r="A20" t="str">
            <v>объект</v>
          </cell>
        </row>
        <row r="21">
          <cell r="A21" t="str">
            <v>объект</v>
          </cell>
        </row>
        <row r="22">
          <cell r="A22" t="str">
            <v>объект</v>
          </cell>
        </row>
        <row r="25">
          <cell r="A25" t="str">
            <v>объект</v>
          </cell>
        </row>
        <row r="26">
          <cell r="A26" t="str">
            <v>объект</v>
          </cell>
        </row>
        <row r="27">
          <cell r="A27" t="str">
            <v>объект</v>
          </cell>
        </row>
        <row r="30">
          <cell r="A30" t="str">
            <v>объект</v>
          </cell>
        </row>
        <row r="31">
          <cell r="A31" t="str">
            <v>объект</v>
          </cell>
        </row>
        <row r="32">
          <cell r="A32" t="str">
            <v>объект</v>
          </cell>
        </row>
        <row r="35">
          <cell r="A35" t="str">
            <v>объект</v>
          </cell>
        </row>
        <row r="36">
          <cell r="A36" t="str">
            <v>объект</v>
          </cell>
        </row>
        <row r="37">
          <cell r="A37" t="str">
            <v>объект</v>
          </cell>
        </row>
      </sheetData>
      <sheetData sheetId="16">
        <row r="3">
          <cell r="A3" t="str">
            <v>Расходы на капитальные вложения   </v>
          </cell>
        </row>
      </sheetData>
      <sheetData sheetId="17">
        <row r="3">
          <cell r="A3" t="str">
            <v>Расходы социального характера</v>
          </cell>
        </row>
        <row r="10">
          <cell r="A10" t="str">
            <v>введите название</v>
          </cell>
        </row>
        <row r="11">
          <cell r="A11" t="str">
            <v>введите название</v>
          </cell>
        </row>
        <row r="14">
          <cell r="A14" t="str">
            <v>введите название</v>
          </cell>
        </row>
        <row r="15">
          <cell r="A15" t="str">
            <v>введите название</v>
          </cell>
        </row>
        <row r="19">
          <cell r="A19" t="str">
            <v>введите название</v>
          </cell>
        </row>
        <row r="20">
          <cell r="A20" t="str">
            <v>введите название</v>
          </cell>
        </row>
        <row r="21">
          <cell r="A21" t="str">
            <v>Добавить</v>
          </cell>
        </row>
      </sheetData>
      <sheetData sheetId="18">
        <row r="10">
          <cell r="C10">
            <v>0</v>
          </cell>
          <cell r="E10">
            <v>0</v>
          </cell>
          <cell r="F10">
            <v>0</v>
          </cell>
        </row>
      </sheetData>
      <sheetData sheetId="19">
        <row r="3">
          <cell r="A3" t="str">
            <v>Калькуляция себестоимости передачи электрической энергии </v>
          </cell>
        </row>
        <row r="12">
          <cell r="C12" t="str">
            <v>x</v>
          </cell>
          <cell r="D12" t="str">
            <v>х</v>
          </cell>
          <cell r="E12" t="str">
            <v>x</v>
          </cell>
          <cell r="F12" t="str">
            <v>х</v>
          </cell>
        </row>
        <row r="13">
          <cell r="C13" t="str">
            <v>x</v>
          </cell>
          <cell r="D13" t="str">
            <v>х</v>
          </cell>
          <cell r="E13" t="str">
            <v>x</v>
          </cell>
          <cell r="F13" t="str">
            <v>х</v>
          </cell>
        </row>
        <row r="14">
          <cell r="C14" t="str">
            <v>x</v>
          </cell>
          <cell r="D14" t="str">
            <v>х</v>
          </cell>
          <cell r="E14" t="str">
            <v>x</v>
          </cell>
          <cell r="F14" t="str">
            <v>х</v>
          </cell>
        </row>
        <row r="15">
          <cell r="C15" t="str">
            <v>x</v>
          </cell>
          <cell r="D15" t="str">
            <v>х</v>
          </cell>
          <cell r="E15" t="str">
            <v>x</v>
          </cell>
          <cell r="F15" t="str">
            <v>х</v>
          </cell>
        </row>
      </sheetData>
      <sheetData sheetId="20">
        <row r="3">
          <cell r="A3" t="str">
            <v>Расчет балансовой прибыли, принимаемой при установлении тарифа на передачу электрической энергии </v>
          </cell>
        </row>
        <row r="8">
          <cell r="C8" t="str">
            <v>x</v>
          </cell>
          <cell r="D8" t="str">
            <v>х</v>
          </cell>
          <cell r="E8" t="str">
            <v>x</v>
          </cell>
          <cell r="F8" t="str">
            <v>х</v>
          </cell>
        </row>
        <row r="9">
          <cell r="C9" t="str">
            <v>x</v>
          </cell>
          <cell r="D9" t="str">
            <v>х</v>
          </cell>
          <cell r="E9" t="str">
            <v>x</v>
          </cell>
          <cell r="F9" t="str">
            <v>х</v>
          </cell>
        </row>
        <row r="10">
          <cell r="C10" t="str">
            <v>x</v>
          </cell>
          <cell r="D10" t="str">
            <v>х</v>
          </cell>
          <cell r="E10" t="str">
            <v>x</v>
          </cell>
          <cell r="F10" t="str">
            <v>х</v>
          </cell>
        </row>
        <row r="11">
          <cell r="C11" t="str">
            <v>x</v>
          </cell>
          <cell r="D11" t="str">
            <v>х</v>
          </cell>
          <cell r="E11" t="str">
            <v>x</v>
          </cell>
          <cell r="F11" t="str">
            <v>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Баланс энергии"/>
      <sheetName val="Баланс мощности"/>
      <sheetName val="П2.1 на 01.01.2010"/>
      <sheetName val="П2.1 на 01.01.2011"/>
      <sheetName val="П2.2 на 01.01.2010"/>
      <sheetName val="П2.2 на 01.01.2011"/>
      <sheetName val="Ввод выбытие ОС"/>
      <sheetName val="Расчет амортизации"/>
      <sheetName val="амортизация по уровням напряжен"/>
      <sheetName val="П.1.17"/>
      <sheetName val="численность"/>
      <sheetName val="П.1.16. оплата труда ОПР"/>
      <sheetName val="П.1.16. оплата труда ППП"/>
      <sheetName val="Очисления на соц. нужды"/>
      <sheetName val="материалы"/>
      <sheetName val="Ремонты 2009"/>
      <sheetName val="Ремонты 2010"/>
      <sheetName val="Ремонты 2011"/>
      <sheetName val="Сводная ремонт"/>
      <sheetName val="УПХ"/>
      <sheetName val="УНПХ"/>
      <sheetName val="Пл за Зем"/>
      <sheetName val="Транспортн"/>
      <sheetName val="Экол пл"/>
      <sheetName val="ОТ и ТБ"/>
      <sheetName val="Аренда им"/>
      <sheetName val="Команд"/>
      <sheetName val="Обуч"/>
      <sheetName val="Страхов"/>
      <sheetName val="Др проч"/>
      <sheetName val="ФСК"/>
      <sheetName val="Услуги банков"/>
      <sheetName val="Н на Им"/>
      <sheetName val="др внереал расходы"/>
      <sheetName val=" КВЛ 2011"/>
      <sheetName val=" КВЛ 2010"/>
      <sheetName val=" КВЛ 2009"/>
      <sheetName val="КВЛ Сводная "/>
      <sheetName val="соц характер"/>
      <sheetName val="прочие расходы прибыль"/>
      <sheetName val=" НВВ передача"/>
      <sheetName val="П.1.18. Калькуляция"/>
      <sheetName val="П.1.21 Прибыль"/>
      <sheetName val="НВВ общая"/>
      <sheetName val="П1.24"/>
      <sheetName val="П1.25"/>
      <sheetName val="Смета на согласование"/>
      <sheetName val="Смета итоговая"/>
      <sheetName val="TEHSHEET"/>
    </sheetNames>
    <sheetDataSet>
      <sheetData sheetId="10">
        <row r="8">
          <cell r="F8">
            <v>0</v>
          </cell>
          <cell r="G8">
            <v>0</v>
          </cell>
        </row>
        <row r="9">
          <cell r="F9">
            <v>0</v>
          </cell>
          <cell r="G9">
            <v>0</v>
          </cell>
        </row>
        <row r="13">
          <cell r="G13">
            <v>0</v>
          </cell>
        </row>
      </sheetData>
      <sheetData sheetId="11">
        <row r="10">
          <cell r="B10" t="str">
            <v>x</v>
          </cell>
          <cell r="D10" t="str">
            <v>x</v>
          </cell>
        </row>
        <row r="11">
          <cell r="B11" t="str">
            <v>x</v>
          </cell>
          <cell r="D11" t="str">
            <v>x</v>
          </cell>
        </row>
        <row r="12">
          <cell r="B12" t="str">
            <v>x</v>
          </cell>
          <cell r="D12" t="str">
            <v>x</v>
          </cell>
        </row>
        <row r="13">
          <cell r="B13" t="str">
            <v>x</v>
          </cell>
          <cell r="D13" t="str">
            <v>x</v>
          </cell>
        </row>
      </sheetData>
      <sheetData sheetId="15">
        <row r="13">
          <cell r="B13" t="str">
            <v>x</v>
          </cell>
          <cell r="D13" t="str">
            <v>x</v>
          </cell>
        </row>
        <row r="14">
          <cell r="B14" t="str">
            <v>x</v>
          </cell>
          <cell r="D14" t="str">
            <v>x</v>
          </cell>
        </row>
        <row r="16">
          <cell r="B16" t="str">
            <v>x</v>
          </cell>
          <cell r="D16" t="str">
            <v>x</v>
          </cell>
        </row>
        <row r="17">
          <cell r="B17" t="str">
            <v>x</v>
          </cell>
          <cell r="D17" t="str">
            <v>х</v>
          </cell>
        </row>
        <row r="18">
          <cell r="B18" t="str">
            <v>x</v>
          </cell>
          <cell r="D18" t="str">
            <v>х</v>
          </cell>
        </row>
        <row r="19">
          <cell r="B19" t="str">
            <v>x</v>
          </cell>
          <cell r="D19" t="str">
            <v>х</v>
          </cell>
        </row>
        <row r="20">
          <cell r="B20" t="str">
            <v>x</v>
          </cell>
          <cell r="D20" t="str">
            <v>х</v>
          </cell>
        </row>
        <row r="23">
          <cell r="B23" t="str">
            <v>x</v>
          </cell>
          <cell r="D23" t="str">
            <v>x</v>
          </cell>
        </row>
        <row r="24">
          <cell r="B24" t="str">
            <v>x</v>
          </cell>
          <cell r="D24" t="str">
            <v>x</v>
          </cell>
        </row>
        <row r="25">
          <cell r="B25" t="str">
            <v>x</v>
          </cell>
          <cell r="D25" t="str">
            <v>x</v>
          </cell>
        </row>
        <row r="26">
          <cell r="B26" t="str">
            <v>x</v>
          </cell>
          <cell r="D26" t="str">
            <v>x</v>
          </cell>
        </row>
        <row r="27">
          <cell r="B27" t="str">
            <v>x</v>
          </cell>
          <cell r="D27" t="str">
            <v>x</v>
          </cell>
        </row>
      </sheetData>
      <sheetData sheetId="19"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E8">
            <v>0</v>
          </cell>
          <cell r="F8">
            <v>0</v>
          </cell>
        </row>
        <row r="11">
          <cell r="C11">
            <v>0</v>
          </cell>
          <cell r="E11">
            <v>0</v>
          </cell>
        </row>
        <row r="12">
          <cell r="C12">
            <v>0</v>
          </cell>
          <cell r="E12">
            <v>0</v>
          </cell>
        </row>
      </sheetData>
      <sheetData sheetId="20">
        <row r="7">
          <cell r="A7" t="str">
            <v>договор  с _____ от_____№  __ на_________</v>
          </cell>
        </row>
        <row r="8">
          <cell r="A8" t="str">
            <v>договор  с _____ от_____№  __ на_________</v>
          </cell>
        </row>
        <row r="9">
          <cell r="A9" t="str">
            <v>договор  с _____ от_____№  __ на_________</v>
          </cell>
        </row>
        <row r="10">
          <cell r="A10" t="str">
            <v>договор  с _____ от_____№  __ на_________</v>
          </cell>
        </row>
        <row r="13">
          <cell r="A13" t="str">
            <v>договор  с _____ от_____№  __ на_________</v>
          </cell>
        </row>
        <row r="14">
          <cell r="A14" t="str">
            <v>договор  с _____ от_____№  __ на_________</v>
          </cell>
        </row>
        <row r="15">
          <cell r="A15" t="str">
            <v>договор  с _____ от_____№  __ на_________</v>
          </cell>
        </row>
        <row r="16">
          <cell r="A16" t="str">
            <v>договор  с _____ от_____№  __ на_________</v>
          </cell>
        </row>
        <row r="22">
          <cell r="A22" t="str">
            <v>договор  с _____ от_____№  __ на_________</v>
          </cell>
        </row>
        <row r="42">
          <cell r="A42" t="str">
            <v>договор  с _____ от_____№  __ на_________</v>
          </cell>
        </row>
      </sheetData>
      <sheetData sheetId="21">
        <row r="6">
          <cell r="B6" t="str">
            <v>х</v>
          </cell>
          <cell r="D6" t="str">
            <v>х</v>
          </cell>
        </row>
        <row r="10">
          <cell r="B10" t="str">
            <v>х</v>
          </cell>
          <cell r="D10" t="str">
            <v>х</v>
          </cell>
        </row>
        <row r="14">
          <cell r="B14" t="str">
            <v>х</v>
          </cell>
          <cell r="D14" t="str">
            <v>х</v>
          </cell>
        </row>
        <row r="18">
          <cell r="B18" t="str">
            <v>х</v>
          </cell>
          <cell r="D18" t="str">
            <v>х</v>
          </cell>
        </row>
        <row r="24">
          <cell r="A24" t="str">
            <v>договор  с _____ от_____№  __ на_________</v>
          </cell>
        </row>
        <row r="25">
          <cell r="A25" t="str">
            <v>договор  с _____ от_____№  __ на_________</v>
          </cell>
        </row>
        <row r="28">
          <cell r="A28" t="str">
            <v>договор  с _____ от_____№  __ на_________</v>
          </cell>
        </row>
        <row r="29">
          <cell r="A29" t="str">
            <v>договор  с _____ от_____№  __ на_________</v>
          </cell>
        </row>
        <row r="32">
          <cell r="A32" t="str">
            <v>договор  с _____ от_____№  __ на_________</v>
          </cell>
        </row>
        <row r="33">
          <cell r="A33" t="str">
            <v>договор  с _____ от_____№  __ на_________</v>
          </cell>
        </row>
        <row r="36">
          <cell r="A36" t="str">
            <v>договор  с _____ от_____№  __ на_________</v>
          </cell>
        </row>
        <row r="37">
          <cell r="A37" t="str">
            <v>договор  с _____ от_____№  __ на_________</v>
          </cell>
        </row>
        <row r="39">
          <cell r="B39" t="str">
            <v>х</v>
          </cell>
          <cell r="D39" t="str">
            <v>х</v>
          </cell>
        </row>
        <row r="40">
          <cell r="A40" t="str">
            <v>договор  с _____ от_____№  __ на_________</v>
          </cell>
        </row>
        <row r="41">
          <cell r="A41" t="str">
            <v>договор  с _____ от_____№  __ на_________</v>
          </cell>
        </row>
      </sheetData>
      <sheetData sheetId="22">
        <row r="6">
          <cell r="B6" t="str">
            <v>x</v>
          </cell>
          <cell r="D6" t="str">
            <v>x</v>
          </cell>
        </row>
        <row r="9">
          <cell r="A9" t="str">
            <v>договор № ___ от ____</v>
          </cell>
          <cell r="B9" t="str">
            <v>x</v>
          </cell>
          <cell r="D9" t="str">
            <v>x</v>
          </cell>
        </row>
        <row r="10">
          <cell r="A10" t="str">
            <v>договор № ___ от ____</v>
          </cell>
          <cell r="B10" t="str">
            <v>x</v>
          </cell>
          <cell r="D10" t="str">
            <v>x</v>
          </cell>
        </row>
        <row r="11">
          <cell r="A11" t="str">
            <v>договор № ___ от ____</v>
          </cell>
          <cell r="B11" t="str">
            <v>x</v>
          </cell>
          <cell r="D11" t="str">
            <v>x</v>
          </cell>
        </row>
      </sheetData>
      <sheetData sheetId="23">
        <row r="17">
          <cell r="A17" t="str">
            <v>Добавить</v>
          </cell>
        </row>
        <row r="18">
          <cell r="A18" t="str">
            <v>Всего транспортный налог</v>
          </cell>
          <cell r="C18" t="str">
            <v>х</v>
          </cell>
          <cell r="D18" t="str">
            <v>х</v>
          </cell>
          <cell r="F18" t="str">
            <v>х</v>
          </cell>
          <cell r="I18" t="str">
            <v>х</v>
          </cell>
          <cell r="K18" t="str">
            <v>х</v>
          </cell>
        </row>
      </sheetData>
      <sheetData sheetId="25">
        <row r="6">
          <cell r="B6" t="str">
            <v>x</v>
          </cell>
          <cell r="D6" t="str">
            <v>x</v>
          </cell>
        </row>
        <row r="7">
          <cell r="B7" t="str">
            <v>x</v>
          </cell>
          <cell r="D7" t="str">
            <v>x</v>
          </cell>
        </row>
        <row r="8">
          <cell r="B8" t="str">
            <v>x</v>
          </cell>
          <cell r="D8" t="str">
            <v>x</v>
          </cell>
        </row>
        <row r="10">
          <cell r="A10" t="str">
            <v>договор  с _____ от_____№  __ на_________</v>
          </cell>
          <cell r="B10" t="str">
            <v>x</v>
          </cell>
          <cell r="D10" t="str">
            <v>x</v>
          </cell>
        </row>
        <row r="11">
          <cell r="A11" t="str">
            <v>договор  с _____ от_____№  __ на_________</v>
          </cell>
          <cell r="B11" t="str">
            <v>x</v>
          </cell>
          <cell r="D11" t="str">
            <v>x</v>
          </cell>
        </row>
        <row r="12">
          <cell r="A12" t="str">
            <v>договор  с _____ от_____№  __ на_________</v>
          </cell>
          <cell r="B12" t="str">
            <v>x</v>
          </cell>
          <cell r="D12" t="str">
            <v>x</v>
          </cell>
        </row>
        <row r="15">
          <cell r="A15" t="str">
            <v>договор  с _____ от_____№  __ на_________</v>
          </cell>
          <cell r="B15" t="str">
            <v>x</v>
          </cell>
          <cell r="D15" t="str">
            <v>x</v>
          </cell>
        </row>
        <row r="16">
          <cell r="A16" t="str">
            <v>договор  с _____ от_____№  __ на_________</v>
          </cell>
          <cell r="B16" t="str">
            <v>x</v>
          </cell>
          <cell r="D16" t="str">
            <v>x</v>
          </cell>
        </row>
        <row r="17">
          <cell r="A17" t="str">
            <v>договор  с _____ от_____№  __ на_________</v>
          </cell>
          <cell r="B17" t="str">
            <v>x</v>
          </cell>
          <cell r="D17" t="str">
            <v>x</v>
          </cell>
        </row>
      </sheetData>
      <sheetData sheetId="26">
        <row r="7">
          <cell r="A7" t="str">
            <v>договор  с _____ от_____№  __ </v>
          </cell>
          <cell r="B7" t="str">
            <v>x</v>
          </cell>
          <cell r="D7" t="str">
            <v>x</v>
          </cell>
        </row>
        <row r="8">
          <cell r="A8" t="str">
            <v>договор  с _____ от_____№  __ </v>
          </cell>
          <cell r="B8" t="str">
            <v>x</v>
          </cell>
          <cell r="D8" t="str">
            <v>x</v>
          </cell>
        </row>
        <row r="9">
          <cell r="A9" t="str">
            <v>договор  с _____ от_____№  __ </v>
          </cell>
          <cell r="B9" t="str">
            <v>x</v>
          </cell>
          <cell r="D9" t="str">
            <v>x</v>
          </cell>
        </row>
        <row r="10">
          <cell r="A10" t="str">
            <v>договор  с _____ от_____№  __ </v>
          </cell>
          <cell r="B10" t="str">
            <v>x</v>
          </cell>
          <cell r="D10" t="str">
            <v>x</v>
          </cell>
        </row>
        <row r="13">
          <cell r="A13" t="str">
            <v>договор  с _____ от_____№  __ </v>
          </cell>
          <cell r="B13" t="str">
            <v>x</v>
          </cell>
          <cell r="D13" t="str">
            <v>x</v>
          </cell>
        </row>
        <row r="14">
          <cell r="A14" t="str">
            <v>договор  с _____ от_____№  __ </v>
          </cell>
          <cell r="B14" t="str">
            <v>x</v>
          </cell>
          <cell r="D14" t="str">
            <v>x</v>
          </cell>
        </row>
        <row r="15">
          <cell r="A15" t="str">
            <v>договор  с _____ от_____№  __ </v>
          </cell>
          <cell r="B15" t="str">
            <v>x</v>
          </cell>
          <cell r="D15" t="str">
            <v>x</v>
          </cell>
        </row>
        <row r="16">
          <cell r="A16" t="str">
            <v>договор  с _____ от_____№  __ </v>
          </cell>
          <cell r="B16" t="str">
            <v>x</v>
          </cell>
          <cell r="D16" t="str">
            <v>x</v>
          </cell>
        </row>
        <row r="19">
          <cell r="A19" t="str">
            <v>договор  с _____ от_____№  __ </v>
          </cell>
          <cell r="B19" t="str">
            <v>x</v>
          </cell>
          <cell r="D19" t="str">
            <v>x</v>
          </cell>
        </row>
        <row r="20">
          <cell r="A20" t="str">
            <v>договор  с _____ от_____№  __ </v>
          </cell>
          <cell r="B20" t="str">
            <v>x</v>
          </cell>
          <cell r="D20" t="str">
            <v>x</v>
          </cell>
        </row>
        <row r="21">
          <cell r="A21" t="str">
            <v>договор  с _____ от_____№  __ </v>
          </cell>
          <cell r="B21" t="str">
            <v>x</v>
          </cell>
          <cell r="D21" t="str">
            <v>x</v>
          </cell>
        </row>
        <row r="22">
          <cell r="A22" t="str">
            <v>договор  с _____ от_____№  __ </v>
          </cell>
          <cell r="B22" t="str">
            <v>x</v>
          </cell>
          <cell r="D22" t="str">
            <v>x</v>
          </cell>
        </row>
      </sheetData>
      <sheetData sheetId="28">
        <row r="6">
          <cell r="A6" t="str">
            <v>договор  с _____ от_____№  __ на_________</v>
          </cell>
        </row>
        <row r="7">
          <cell r="A7" t="str">
            <v>договор  с _____ от_____№  __ на_________</v>
          </cell>
        </row>
        <row r="8">
          <cell r="A8" t="str">
            <v>договор  с _____ от_____№  __ на_________</v>
          </cell>
        </row>
        <row r="9">
          <cell r="A9" t="str">
            <v>договор  с _____ от_____№  __ на_________</v>
          </cell>
        </row>
        <row r="10">
          <cell r="A10" t="str">
            <v>договор  с _____ от_____№  __ на_________</v>
          </cell>
        </row>
        <row r="13">
          <cell r="A13" t="str">
            <v>договор  с _____ от_____№  __ на_________</v>
          </cell>
        </row>
        <row r="14">
          <cell r="A14" t="str">
            <v>договор  с _____ от_____№  __ на_________</v>
          </cell>
        </row>
        <row r="15">
          <cell r="A15" t="str">
            <v>договор  с _____ от_____№  __ на_________</v>
          </cell>
        </row>
        <row r="16">
          <cell r="A16" t="str">
            <v>договор  с _____ от_____№  __ на_________</v>
          </cell>
        </row>
        <row r="17">
          <cell r="A17" t="str">
            <v>договор  с _____ от_____№  __ на_________</v>
          </cell>
        </row>
      </sheetData>
      <sheetData sheetId="29">
        <row r="7">
          <cell r="A7" t="str">
            <v>договор  с _____ от_____№  __ </v>
          </cell>
        </row>
        <row r="8">
          <cell r="A8" t="str">
            <v>договор  с _____ от_____№  __ </v>
          </cell>
        </row>
        <row r="11">
          <cell r="A11" t="str">
            <v>договор  с _____ от_____№  __ </v>
          </cell>
        </row>
        <row r="12">
          <cell r="A12" t="str">
            <v>договор  с _____ от_____№  __ </v>
          </cell>
        </row>
        <row r="15">
          <cell r="A15" t="str">
            <v>договор  с _____ от_____№  __ </v>
          </cell>
        </row>
        <row r="16">
          <cell r="A16" t="str">
            <v>договор  с _____ от_____№  __ </v>
          </cell>
        </row>
        <row r="19">
          <cell r="A19" t="str">
            <v>Данные полиса</v>
          </cell>
        </row>
        <row r="20">
          <cell r="A20" t="str">
            <v>Данные полиса</v>
          </cell>
        </row>
        <row r="23">
          <cell r="A23" t="str">
            <v>договор  с _____ от_____№  __ </v>
          </cell>
        </row>
        <row r="24">
          <cell r="A24" t="str">
            <v>договор  с _____ от_____№  __ </v>
          </cell>
        </row>
      </sheetData>
      <sheetData sheetId="30">
        <row r="6">
          <cell r="A6" t="str">
            <v>договор  с _____ от_____№  __ на_________</v>
          </cell>
        </row>
        <row r="7">
          <cell r="A7" t="str">
            <v>договор  с _____ от_____№  __ на_________</v>
          </cell>
        </row>
        <row r="8">
          <cell r="A8" t="str">
            <v>договор  с _____ от_____№  __ на_________</v>
          </cell>
        </row>
      </sheetData>
      <sheetData sheetId="32">
        <row r="7">
          <cell r="A7" t="str">
            <v>договор  с _____ от_____№  __ </v>
          </cell>
        </row>
        <row r="8">
          <cell r="A8" t="str">
            <v>договор  с _____ от_____№  __ </v>
          </cell>
        </row>
        <row r="9">
          <cell r="A9" t="str">
            <v>договор  с _____ от_____№  __ </v>
          </cell>
        </row>
      </sheetData>
      <sheetData sheetId="33">
        <row r="11">
          <cell r="B11" t="str">
            <v>x</v>
          </cell>
          <cell r="C11" t="str">
            <v>х</v>
          </cell>
          <cell r="D11" t="str">
            <v>x</v>
          </cell>
          <cell r="E11" t="str">
            <v>х</v>
          </cell>
        </row>
        <row r="12">
          <cell r="B12" t="str">
            <v>x</v>
          </cell>
          <cell r="C12" t="str">
            <v>х</v>
          </cell>
          <cell r="D12" t="str">
            <v>x</v>
          </cell>
          <cell r="E12" t="str">
            <v>х</v>
          </cell>
        </row>
        <row r="13">
          <cell r="B13" t="str">
            <v>x</v>
          </cell>
          <cell r="C13" t="str">
            <v>х</v>
          </cell>
          <cell r="D13" t="str">
            <v>x</v>
          </cell>
          <cell r="E13" t="str">
            <v>х</v>
          </cell>
        </row>
        <row r="14">
          <cell r="B14" t="str">
            <v>x</v>
          </cell>
          <cell r="C14" t="str">
            <v>х</v>
          </cell>
          <cell r="D14" t="str">
            <v>x</v>
          </cell>
          <cell r="E14" t="str">
            <v>х</v>
          </cell>
        </row>
        <row r="15">
          <cell r="B15" t="str">
            <v>x</v>
          </cell>
          <cell r="C15" t="str">
            <v>х</v>
          </cell>
          <cell r="D15" t="str">
            <v>x</v>
          </cell>
          <cell r="E15" t="str">
            <v>х</v>
          </cell>
        </row>
      </sheetData>
      <sheetData sheetId="35">
        <row r="2">
          <cell r="A2" t="str">
            <v>Расходы на капитальные вложения на 2011 год</v>
          </cell>
        </row>
        <row r="8">
          <cell r="A8" t="str">
            <v>Введите название</v>
          </cell>
        </row>
        <row r="9">
          <cell r="A9" t="str">
            <v>Введите название</v>
          </cell>
        </row>
        <row r="10">
          <cell r="A10" t="str">
            <v>Введите название</v>
          </cell>
        </row>
        <row r="13">
          <cell r="A13" t="str">
            <v>Введите название</v>
          </cell>
        </row>
        <row r="14">
          <cell r="A14" t="str">
            <v>Введите название</v>
          </cell>
        </row>
        <row r="15">
          <cell r="A15" t="str">
            <v>Введите название</v>
          </cell>
        </row>
        <row r="18">
          <cell r="A18" t="str">
            <v>Введите название</v>
          </cell>
        </row>
        <row r="19">
          <cell r="A19" t="str">
            <v>Введите название</v>
          </cell>
        </row>
        <row r="20">
          <cell r="A20" t="str">
            <v>Введите название</v>
          </cell>
        </row>
        <row r="23">
          <cell r="A23" t="str">
            <v>Введите название</v>
          </cell>
        </row>
        <row r="24">
          <cell r="A24" t="str">
            <v>Введите название</v>
          </cell>
        </row>
        <row r="25">
          <cell r="A25" t="str">
            <v>Введите название</v>
          </cell>
        </row>
        <row r="28">
          <cell r="A28" t="str">
            <v>Введите название</v>
          </cell>
        </row>
        <row r="29">
          <cell r="A29" t="str">
            <v>Введите название</v>
          </cell>
        </row>
        <row r="30">
          <cell r="A30" t="str">
            <v>Введите название</v>
          </cell>
        </row>
        <row r="33">
          <cell r="A33" t="str">
            <v>Введите название</v>
          </cell>
        </row>
        <row r="34">
          <cell r="A34" t="str">
            <v>Введите название</v>
          </cell>
        </row>
        <row r="35">
          <cell r="A35" t="str">
            <v>Введите название</v>
          </cell>
        </row>
        <row r="38">
          <cell r="A38" t="str">
            <v>Введите название</v>
          </cell>
        </row>
        <row r="39">
          <cell r="A39" t="str">
            <v>Введите название</v>
          </cell>
        </row>
        <row r="40">
          <cell r="A40" t="str">
            <v>Введите название</v>
          </cell>
        </row>
      </sheetData>
      <sheetData sheetId="39">
        <row r="7">
          <cell r="A7" t="str">
            <v>Введите название</v>
          </cell>
          <cell r="B7" t="str">
            <v>x</v>
          </cell>
          <cell r="D7" t="str">
            <v>x</v>
          </cell>
        </row>
        <row r="8">
          <cell r="A8" t="str">
            <v>Введите название</v>
          </cell>
          <cell r="B8" t="str">
            <v>x</v>
          </cell>
          <cell r="D8" t="str">
            <v>x</v>
          </cell>
        </row>
        <row r="9">
          <cell r="A9" t="str">
            <v>Введите название</v>
          </cell>
          <cell r="B9" t="str">
            <v>x</v>
          </cell>
          <cell r="D9" t="str">
            <v>x</v>
          </cell>
        </row>
        <row r="12">
          <cell r="A12" t="str">
            <v>Введите название</v>
          </cell>
          <cell r="B12" t="str">
            <v>x</v>
          </cell>
          <cell r="D12" t="str">
            <v>x</v>
          </cell>
        </row>
        <row r="13">
          <cell r="A13" t="str">
            <v>Введите название</v>
          </cell>
          <cell r="B13" t="str">
            <v>x</v>
          </cell>
          <cell r="D13" t="str">
            <v>x</v>
          </cell>
        </row>
        <row r="14">
          <cell r="A14" t="str">
            <v>Введите название</v>
          </cell>
          <cell r="B14" t="str">
            <v>x</v>
          </cell>
          <cell r="D14" t="str">
            <v>x</v>
          </cell>
        </row>
        <row r="16">
          <cell r="B16" t="str">
            <v>x</v>
          </cell>
          <cell r="D16" t="str">
            <v>x</v>
          </cell>
        </row>
        <row r="17">
          <cell r="B17" t="str">
            <v>x</v>
          </cell>
          <cell r="D17" t="str">
            <v>x</v>
          </cell>
        </row>
        <row r="18">
          <cell r="B18" t="str">
            <v>x</v>
          </cell>
          <cell r="D18" t="str">
            <v>x</v>
          </cell>
        </row>
        <row r="20">
          <cell r="A20" t="str">
            <v>Введите название</v>
          </cell>
          <cell r="B20" t="str">
            <v>x</v>
          </cell>
          <cell r="D20" t="str">
            <v>x</v>
          </cell>
        </row>
        <row r="21">
          <cell r="A21" t="str">
            <v>Введите название</v>
          </cell>
          <cell r="B21" t="str">
            <v>x</v>
          </cell>
          <cell r="D21" t="str">
            <v>x</v>
          </cell>
        </row>
        <row r="22">
          <cell r="A22" t="str">
            <v>Введите название</v>
          </cell>
          <cell r="B22" t="str">
            <v>x</v>
          </cell>
          <cell r="D22" t="str">
            <v>x</v>
          </cell>
        </row>
      </sheetData>
      <sheetData sheetId="42"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1">
          <cell r="C11" t="str">
            <v>x</v>
          </cell>
          <cell r="D11" t="str">
            <v>х</v>
          </cell>
          <cell r="E11" t="str">
            <v>x</v>
          </cell>
          <cell r="F11" t="str">
            <v>х</v>
          </cell>
        </row>
        <row r="12">
          <cell r="C12" t="str">
            <v>x</v>
          </cell>
          <cell r="D12" t="str">
            <v>х</v>
          </cell>
          <cell r="E12" t="str">
            <v>x</v>
          </cell>
          <cell r="F12" t="str">
            <v>х</v>
          </cell>
        </row>
        <row r="13">
          <cell r="C13" t="str">
            <v>x</v>
          </cell>
          <cell r="D13" t="str">
            <v>х</v>
          </cell>
          <cell r="E13" t="str">
            <v>x</v>
          </cell>
          <cell r="F13" t="str">
            <v>х</v>
          </cell>
        </row>
        <row r="14">
          <cell r="C14" t="str">
            <v>x</v>
          </cell>
          <cell r="D14" t="str">
            <v>х</v>
          </cell>
          <cell r="E14" t="str">
            <v>x</v>
          </cell>
          <cell r="F14" t="str">
            <v>х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43">
        <row r="8">
          <cell r="C8" t="str">
            <v>x</v>
          </cell>
          <cell r="D8" t="str">
            <v>х</v>
          </cell>
          <cell r="E8" t="str">
            <v>x</v>
          </cell>
          <cell r="F8" t="str">
            <v>х</v>
          </cell>
        </row>
        <row r="9">
          <cell r="C9" t="str">
            <v>x</v>
          </cell>
          <cell r="D9" t="str">
            <v>х</v>
          </cell>
          <cell r="E9" t="str">
            <v>x</v>
          </cell>
          <cell r="F9" t="str">
            <v>х</v>
          </cell>
        </row>
        <row r="10">
          <cell r="C10" t="str">
            <v>x</v>
          </cell>
          <cell r="D10" t="str">
            <v>х</v>
          </cell>
          <cell r="E10" t="str">
            <v>x</v>
          </cell>
          <cell r="F10" t="str">
            <v>х</v>
          </cell>
        </row>
        <row r="11">
          <cell r="C11" t="str">
            <v>x</v>
          </cell>
          <cell r="D11" t="str">
            <v>х</v>
          </cell>
          <cell r="E11" t="str">
            <v>x</v>
          </cell>
          <cell r="F11" t="str">
            <v>х</v>
          </cell>
        </row>
      </sheetData>
      <sheetData sheetId="49">
        <row r="7">
          <cell r="E7" t="str">
            <v>Январь</v>
          </cell>
        </row>
        <row r="8">
          <cell r="E8" t="str">
            <v>Февраль</v>
          </cell>
        </row>
        <row r="9">
          <cell r="E9" t="str">
            <v>Март</v>
          </cell>
        </row>
        <row r="10">
          <cell r="E10" t="str">
            <v>Апрель</v>
          </cell>
        </row>
        <row r="11">
          <cell r="E11" t="str">
            <v>Май</v>
          </cell>
        </row>
        <row r="12">
          <cell r="E12" t="str">
            <v>Июнь</v>
          </cell>
        </row>
        <row r="13">
          <cell r="E13" t="str">
            <v>Июль</v>
          </cell>
        </row>
        <row r="14">
          <cell r="E14" t="str">
            <v>Август</v>
          </cell>
        </row>
        <row r="15">
          <cell r="E15" t="str">
            <v>Сентябрь</v>
          </cell>
        </row>
        <row r="16">
          <cell r="E16" t="str">
            <v>Октябрь</v>
          </cell>
        </row>
        <row r="17">
          <cell r="E17" t="str">
            <v>Ноябрь</v>
          </cell>
        </row>
        <row r="18">
          <cell r="E18" t="str">
            <v>Декабрь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ЦТ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</sheetNames>
    <sheetDataSet>
      <sheetData sheetId="0">
        <row r="14">
          <cell r="B14">
            <v>2005</v>
          </cell>
        </row>
        <row r="15">
          <cell r="B15">
            <v>2004</v>
          </cell>
        </row>
      </sheetData>
      <sheetData sheetId="10">
        <row r="15">
          <cell r="C15">
            <v>0</v>
          </cell>
        </row>
        <row r="24">
          <cell r="C2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Заголовок"/>
      <sheetName val="6"/>
      <sheetName val="эл ст"/>
    </sheetNames>
    <sheetDataSet>
      <sheetData sheetId="11">
        <row r="2">
          <cell r="A2">
            <v>1.049</v>
          </cell>
          <cell r="B2">
            <v>1.086</v>
          </cell>
          <cell r="C2">
            <v>1.091</v>
          </cell>
          <cell r="D2">
            <v>1.124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tabSelected="1" zoomScale="70" zoomScaleNormal="70" zoomScaleSheetLayoutView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2.75"/>
  <cols>
    <col min="1" max="1" width="6.875" style="1" customWidth="1"/>
    <col min="2" max="2" width="49.75390625" style="1" customWidth="1"/>
    <col min="3" max="27" width="10.25390625" style="1" customWidth="1"/>
    <col min="28" max="16384" width="9.125" style="1" customWidth="1"/>
  </cols>
  <sheetData>
    <row r="1" spans="26:27" ht="15.75">
      <c r="Z1" s="93" t="s">
        <v>45</v>
      </c>
      <c r="AA1" s="93"/>
    </row>
    <row r="2" spans="1:27" ht="18" customHeight="1">
      <c r="A2" s="2"/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4" t="s">
        <v>46</v>
      </c>
      <c r="AA2" s="95"/>
    </row>
    <row r="3" spans="1:27" ht="23.25" customHeight="1">
      <c r="A3" s="96" t="s">
        <v>58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</row>
    <row r="4" spans="1:27" ht="13.5" thickBot="1">
      <c r="A4" s="4"/>
      <c r="B4" s="5"/>
      <c r="C4" s="5"/>
      <c r="D4" s="5"/>
      <c r="E4" s="5"/>
      <c r="F4" s="5"/>
      <c r="G4" s="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6" t="s">
        <v>0</v>
      </c>
    </row>
    <row r="5" spans="1:27" s="7" customFormat="1" ht="30.75" customHeight="1">
      <c r="A5" s="97" t="s">
        <v>1</v>
      </c>
      <c r="B5" s="99" t="s">
        <v>2</v>
      </c>
      <c r="C5" s="97" t="s">
        <v>53</v>
      </c>
      <c r="D5" s="101"/>
      <c r="E5" s="101"/>
      <c r="F5" s="101"/>
      <c r="G5" s="102"/>
      <c r="H5" s="97" t="s">
        <v>54</v>
      </c>
      <c r="I5" s="101"/>
      <c r="J5" s="101"/>
      <c r="K5" s="101"/>
      <c r="L5" s="102"/>
      <c r="M5" s="97" t="s">
        <v>55</v>
      </c>
      <c r="N5" s="101"/>
      <c r="O5" s="101"/>
      <c r="P5" s="101"/>
      <c r="Q5" s="102"/>
      <c r="R5" s="97" t="s">
        <v>56</v>
      </c>
      <c r="S5" s="101"/>
      <c r="T5" s="101"/>
      <c r="U5" s="101"/>
      <c r="V5" s="102"/>
      <c r="W5" s="97" t="s">
        <v>57</v>
      </c>
      <c r="X5" s="101"/>
      <c r="Y5" s="101"/>
      <c r="Z5" s="101"/>
      <c r="AA5" s="102"/>
    </row>
    <row r="6" spans="1:27" s="7" customFormat="1" ht="24" customHeight="1" thickBot="1">
      <c r="A6" s="98"/>
      <c r="B6" s="100"/>
      <c r="C6" s="8" t="s">
        <v>3</v>
      </c>
      <c r="D6" s="9" t="s">
        <v>4</v>
      </c>
      <c r="E6" s="9" t="s">
        <v>5</v>
      </c>
      <c r="F6" s="9" t="s">
        <v>6</v>
      </c>
      <c r="G6" s="10" t="s">
        <v>7</v>
      </c>
      <c r="H6" s="8" t="s">
        <v>3</v>
      </c>
      <c r="I6" s="9" t="s">
        <v>4</v>
      </c>
      <c r="J6" s="9" t="s">
        <v>5</v>
      </c>
      <c r="K6" s="9" t="s">
        <v>6</v>
      </c>
      <c r="L6" s="10" t="s">
        <v>7</v>
      </c>
      <c r="M6" s="8" t="s">
        <v>3</v>
      </c>
      <c r="N6" s="9" t="s">
        <v>4</v>
      </c>
      <c r="O6" s="9" t="s">
        <v>5</v>
      </c>
      <c r="P6" s="9" t="s">
        <v>6</v>
      </c>
      <c r="Q6" s="10" t="s">
        <v>7</v>
      </c>
      <c r="R6" s="8" t="s">
        <v>3</v>
      </c>
      <c r="S6" s="9" t="s">
        <v>4</v>
      </c>
      <c r="T6" s="9" t="s">
        <v>5</v>
      </c>
      <c r="U6" s="9" t="s">
        <v>6</v>
      </c>
      <c r="V6" s="10" t="s">
        <v>7</v>
      </c>
      <c r="W6" s="8" t="s">
        <v>3</v>
      </c>
      <c r="X6" s="9" t="s">
        <v>4</v>
      </c>
      <c r="Y6" s="9" t="s">
        <v>5</v>
      </c>
      <c r="Z6" s="9" t="s">
        <v>6</v>
      </c>
      <c r="AA6" s="10" t="s">
        <v>7</v>
      </c>
    </row>
    <row r="7" spans="1:27" s="15" customFormat="1" ht="13.5" thickBot="1">
      <c r="A7" s="11">
        <v>1</v>
      </c>
      <c r="B7" s="12">
        <v>2</v>
      </c>
      <c r="C7" s="11">
        <v>3</v>
      </c>
      <c r="D7" s="13">
        <v>4</v>
      </c>
      <c r="E7" s="13">
        <v>5</v>
      </c>
      <c r="F7" s="13">
        <v>6</v>
      </c>
      <c r="G7" s="14">
        <v>7</v>
      </c>
      <c r="H7" s="11">
        <v>8</v>
      </c>
      <c r="I7" s="13">
        <v>9</v>
      </c>
      <c r="J7" s="13">
        <v>10</v>
      </c>
      <c r="K7" s="13">
        <v>11</v>
      </c>
      <c r="L7" s="14">
        <v>12</v>
      </c>
      <c r="M7" s="11">
        <v>13</v>
      </c>
      <c r="N7" s="13">
        <v>14</v>
      </c>
      <c r="O7" s="13">
        <v>15</v>
      </c>
      <c r="P7" s="13">
        <v>16</v>
      </c>
      <c r="Q7" s="14">
        <v>17</v>
      </c>
      <c r="R7" s="11">
        <v>18</v>
      </c>
      <c r="S7" s="13">
        <v>19</v>
      </c>
      <c r="T7" s="13">
        <v>20</v>
      </c>
      <c r="U7" s="13">
        <v>21</v>
      </c>
      <c r="V7" s="14">
        <v>22</v>
      </c>
      <c r="W7" s="11">
        <v>23</v>
      </c>
      <c r="X7" s="13">
        <v>24</v>
      </c>
      <c r="Y7" s="13">
        <v>25</v>
      </c>
      <c r="Z7" s="13">
        <v>26</v>
      </c>
      <c r="AA7" s="14">
        <v>27</v>
      </c>
    </row>
    <row r="8" spans="1:27" s="7" customFormat="1" ht="15.75">
      <c r="A8" s="16" t="s">
        <v>8</v>
      </c>
      <c r="B8" s="17" t="s">
        <v>47</v>
      </c>
      <c r="C8" s="18">
        <f>C18+C20+C21</f>
        <v>7.07</v>
      </c>
      <c r="D8" s="19">
        <f>D14+D15+D16+D17</f>
        <v>0</v>
      </c>
      <c r="E8" s="19">
        <f>E9+E14+E15+E16+E17</f>
        <v>0</v>
      </c>
      <c r="F8" s="19">
        <f>F9+F14+F15+F16+F17</f>
        <v>7.07</v>
      </c>
      <c r="G8" s="20">
        <f>G9+G14+G15+G16+G17</f>
        <v>5.6440034</v>
      </c>
      <c r="H8" s="18">
        <f>H18+H20+H21</f>
        <v>7.07</v>
      </c>
      <c r="I8" s="19">
        <f>I14+I15+I16+I17</f>
        <v>0</v>
      </c>
      <c r="J8" s="19">
        <f>J9+J14+J15+J16+J17</f>
        <v>0</v>
      </c>
      <c r="K8" s="19">
        <f>K9+K14+K15+K16+K17</f>
        <v>7.07</v>
      </c>
      <c r="L8" s="20">
        <f>L9+L14+L15+L16+L17</f>
        <v>5.6440034</v>
      </c>
      <c r="M8" s="18">
        <f>M18+M20+M21</f>
        <v>7.07</v>
      </c>
      <c r="N8" s="19">
        <f>N14+N15+N16+N17</f>
        <v>0</v>
      </c>
      <c r="O8" s="19">
        <f>O9+O14+O15+O16+O17</f>
        <v>0</v>
      </c>
      <c r="P8" s="19">
        <f>P9+P14+P15+P16+P17</f>
        <v>7.07</v>
      </c>
      <c r="Q8" s="20">
        <f>Q9+Q14+Q15+Q16+Q17</f>
        <v>5.2539327</v>
      </c>
      <c r="R8" s="18">
        <f>R18+R20+R21</f>
        <v>7.07</v>
      </c>
      <c r="S8" s="19">
        <f>S14+S15+S16+S17</f>
        <v>0</v>
      </c>
      <c r="T8" s="19">
        <f>T9+T14+T15+T16+T17</f>
        <v>0</v>
      </c>
      <c r="U8" s="19">
        <f>U9+U14+U15+U16+U17</f>
        <v>7.07</v>
      </c>
      <c r="V8" s="20">
        <f>V9+V14+V15+V16+V17</f>
        <v>5.2539327</v>
      </c>
      <c r="W8" s="18">
        <f>W18+W20+W21</f>
        <v>7.07</v>
      </c>
      <c r="X8" s="19">
        <f>X14+X15+X16+X17</f>
        <v>0</v>
      </c>
      <c r="Y8" s="19">
        <f>Y9+Y14+Y15+Y16+Y17</f>
        <v>0</v>
      </c>
      <c r="Z8" s="19">
        <f>Z9+Z14+Z15+Z16+Z17</f>
        <v>7.07</v>
      </c>
      <c r="AA8" s="20">
        <f>AA9+AA14+AA15+AA16+AA17</f>
        <v>5.2539327</v>
      </c>
    </row>
    <row r="9" spans="1:27" s="7" customFormat="1" ht="15.75">
      <c r="A9" s="21" t="s">
        <v>9</v>
      </c>
      <c r="B9" s="22" t="s">
        <v>10</v>
      </c>
      <c r="C9" s="23" t="s">
        <v>11</v>
      </c>
      <c r="D9" s="24" t="s">
        <v>11</v>
      </c>
      <c r="E9" s="25">
        <f>E11</f>
        <v>0</v>
      </c>
      <c r="F9" s="25">
        <f>F11+F12</f>
        <v>0</v>
      </c>
      <c r="G9" s="26">
        <f>G11+G12+G13</f>
        <v>5.6440034</v>
      </c>
      <c r="H9" s="23" t="s">
        <v>11</v>
      </c>
      <c r="I9" s="24" t="s">
        <v>11</v>
      </c>
      <c r="J9" s="25">
        <f>J11</f>
        <v>0</v>
      </c>
      <c r="K9" s="25">
        <f>K11+K12</f>
        <v>0</v>
      </c>
      <c r="L9" s="26">
        <f>L11+L12+L13</f>
        <v>5.6440034</v>
      </c>
      <c r="M9" s="23" t="s">
        <v>11</v>
      </c>
      <c r="N9" s="24" t="s">
        <v>11</v>
      </c>
      <c r="O9" s="25">
        <f>O11</f>
        <v>0</v>
      </c>
      <c r="P9" s="25">
        <f>P11+P12</f>
        <v>0</v>
      </c>
      <c r="Q9" s="26">
        <f>Q11+Q12+Q13</f>
        <v>5.2539327</v>
      </c>
      <c r="R9" s="23" t="s">
        <v>11</v>
      </c>
      <c r="S9" s="24" t="s">
        <v>11</v>
      </c>
      <c r="T9" s="25">
        <f>T11</f>
        <v>0</v>
      </c>
      <c r="U9" s="25">
        <f>U11+U12</f>
        <v>0</v>
      </c>
      <c r="V9" s="26">
        <f>V11+V12+V13</f>
        <v>5.2539327</v>
      </c>
      <c r="W9" s="23" t="s">
        <v>11</v>
      </c>
      <c r="X9" s="24" t="s">
        <v>11</v>
      </c>
      <c r="Y9" s="25">
        <f>Y11</f>
        <v>0</v>
      </c>
      <c r="Z9" s="25">
        <f>Z11+Z12</f>
        <v>0</v>
      </c>
      <c r="AA9" s="26">
        <f>AA11+AA12+AA13</f>
        <v>5.2539327</v>
      </c>
    </row>
    <row r="10" spans="1:27" s="7" customFormat="1" ht="15.75">
      <c r="A10" s="21"/>
      <c r="B10" s="22" t="s">
        <v>12</v>
      </c>
      <c r="C10" s="23" t="s">
        <v>11</v>
      </c>
      <c r="D10" s="27" t="s">
        <v>11</v>
      </c>
      <c r="E10" s="27" t="s">
        <v>11</v>
      </c>
      <c r="F10" s="27" t="s">
        <v>11</v>
      </c>
      <c r="G10" s="28" t="s">
        <v>11</v>
      </c>
      <c r="H10" s="23" t="s">
        <v>11</v>
      </c>
      <c r="I10" s="27" t="s">
        <v>11</v>
      </c>
      <c r="J10" s="27" t="s">
        <v>11</v>
      </c>
      <c r="K10" s="27" t="s">
        <v>11</v>
      </c>
      <c r="L10" s="28" t="s">
        <v>11</v>
      </c>
      <c r="M10" s="23" t="s">
        <v>11</v>
      </c>
      <c r="N10" s="27" t="s">
        <v>11</v>
      </c>
      <c r="O10" s="27" t="s">
        <v>11</v>
      </c>
      <c r="P10" s="27" t="s">
        <v>11</v>
      </c>
      <c r="Q10" s="28" t="s">
        <v>11</v>
      </c>
      <c r="R10" s="23" t="s">
        <v>11</v>
      </c>
      <c r="S10" s="27" t="s">
        <v>11</v>
      </c>
      <c r="T10" s="27" t="s">
        <v>11</v>
      </c>
      <c r="U10" s="27" t="s">
        <v>11</v>
      </c>
      <c r="V10" s="28" t="s">
        <v>11</v>
      </c>
      <c r="W10" s="23" t="s">
        <v>11</v>
      </c>
      <c r="X10" s="27" t="s">
        <v>11</v>
      </c>
      <c r="Y10" s="27" t="s">
        <v>11</v>
      </c>
      <c r="Z10" s="27" t="s">
        <v>11</v>
      </c>
      <c r="AA10" s="28" t="s">
        <v>11</v>
      </c>
    </row>
    <row r="11" spans="1:27" s="7" customFormat="1" ht="15.75">
      <c r="A11" s="21" t="s">
        <v>13</v>
      </c>
      <c r="B11" s="22" t="s">
        <v>4</v>
      </c>
      <c r="C11" s="23" t="s">
        <v>11</v>
      </c>
      <c r="D11" s="29" t="s">
        <v>11</v>
      </c>
      <c r="E11" s="30"/>
      <c r="F11" s="31">
        <f>D8-D18-D20-D21-E11-G11</f>
        <v>0</v>
      </c>
      <c r="G11" s="32"/>
      <c r="H11" s="23" t="s">
        <v>11</v>
      </c>
      <c r="I11" s="29" t="s">
        <v>11</v>
      </c>
      <c r="J11" s="30"/>
      <c r="K11" s="31">
        <f>I8-I18-I20-I21-J11-L11</f>
        <v>0</v>
      </c>
      <c r="L11" s="32"/>
      <c r="M11" s="23" t="s">
        <v>11</v>
      </c>
      <c r="N11" s="29" t="s">
        <v>11</v>
      </c>
      <c r="O11" s="30"/>
      <c r="P11" s="31">
        <f>N8-N18-N20-N21-O11-Q11</f>
        <v>0</v>
      </c>
      <c r="Q11" s="32"/>
      <c r="R11" s="23" t="s">
        <v>11</v>
      </c>
      <c r="S11" s="29" t="s">
        <v>11</v>
      </c>
      <c r="T11" s="30"/>
      <c r="U11" s="31">
        <f>S8-S18-S20-S21-T11-V11</f>
        <v>0</v>
      </c>
      <c r="V11" s="32"/>
      <c r="W11" s="23" t="s">
        <v>11</v>
      </c>
      <c r="X11" s="29" t="s">
        <v>11</v>
      </c>
      <c r="Y11" s="30"/>
      <c r="Z11" s="31">
        <f>X8-X18-X20-X21-Y11-AA11</f>
        <v>0</v>
      </c>
      <c r="AA11" s="32"/>
    </row>
    <row r="12" spans="1:27" s="7" customFormat="1" ht="15.75">
      <c r="A12" s="21" t="s">
        <v>14</v>
      </c>
      <c r="B12" s="22" t="s">
        <v>5</v>
      </c>
      <c r="C12" s="23" t="s">
        <v>11</v>
      </c>
      <c r="D12" s="29" t="s">
        <v>11</v>
      </c>
      <c r="E12" s="29" t="s">
        <v>11</v>
      </c>
      <c r="F12" s="31">
        <f>E8-E18-E20-E21-G12</f>
        <v>0</v>
      </c>
      <c r="G12" s="32"/>
      <c r="H12" s="23" t="s">
        <v>11</v>
      </c>
      <c r="I12" s="29" t="s">
        <v>11</v>
      </c>
      <c r="J12" s="29" t="s">
        <v>11</v>
      </c>
      <c r="K12" s="31">
        <f>J8-J18-J20-J21-L12</f>
        <v>0</v>
      </c>
      <c r="L12" s="32"/>
      <c r="M12" s="23" t="s">
        <v>11</v>
      </c>
      <c r="N12" s="29" t="s">
        <v>11</v>
      </c>
      <c r="O12" s="29" t="s">
        <v>11</v>
      </c>
      <c r="P12" s="31">
        <f>O8-O18-O20-O21-Q12</f>
        <v>0</v>
      </c>
      <c r="Q12" s="32"/>
      <c r="R12" s="23" t="s">
        <v>11</v>
      </c>
      <c r="S12" s="29" t="s">
        <v>11</v>
      </c>
      <c r="T12" s="29" t="s">
        <v>11</v>
      </c>
      <c r="U12" s="31">
        <f>T8-T18-T20-T21-V12</f>
        <v>0</v>
      </c>
      <c r="V12" s="32"/>
      <c r="W12" s="23" t="s">
        <v>11</v>
      </c>
      <c r="X12" s="29" t="s">
        <v>11</v>
      </c>
      <c r="Y12" s="29" t="s">
        <v>11</v>
      </c>
      <c r="Z12" s="31">
        <f>Y8-Y18-Y20-Y21-AA12</f>
        <v>0</v>
      </c>
      <c r="AA12" s="32"/>
    </row>
    <row r="13" spans="1:27" s="7" customFormat="1" ht="15.75">
      <c r="A13" s="21" t="s">
        <v>15</v>
      </c>
      <c r="B13" s="22" t="s">
        <v>6</v>
      </c>
      <c r="C13" s="23" t="s">
        <v>11</v>
      </c>
      <c r="D13" s="29" t="s">
        <v>11</v>
      </c>
      <c r="E13" s="29" t="s">
        <v>11</v>
      </c>
      <c r="F13" s="29" t="s">
        <v>11</v>
      </c>
      <c r="G13" s="33">
        <f>F8-F18-F20-F21</f>
        <v>5.6440034</v>
      </c>
      <c r="H13" s="23" t="s">
        <v>11</v>
      </c>
      <c r="I13" s="29" t="s">
        <v>11</v>
      </c>
      <c r="J13" s="29" t="s">
        <v>11</v>
      </c>
      <c r="K13" s="29" t="s">
        <v>11</v>
      </c>
      <c r="L13" s="33">
        <f>K8-K18-K20-K21</f>
        <v>5.6440034</v>
      </c>
      <c r="M13" s="23" t="s">
        <v>11</v>
      </c>
      <c r="N13" s="29" t="s">
        <v>11</v>
      </c>
      <c r="O13" s="29" t="s">
        <v>11</v>
      </c>
      <c r="P13" s="29" t="s">
        <v>11</v>
      </c>
      <c r="Q13" s="33">
        <f>P8-P18-P20-P21</f>
        <v>5.2539327</v>
      </c>
      <c r="R13" s="23" t="s">
        <v>11</v>
      </c>
      <c r="S13" s="29" t="s">
        <v>11</v>
      </c>
      <c r="T13" s="29" t="s">
        <v>11</v>
      </c>
      <c r="U13" s="29" t="s">
        <v>11</v>
      </c>
      <c r="V13" s="33">
        <f>U8-U18-U20-U21</f>
        <v>5.2539327</v>
      </c>
      <c r="W13" s="23" t="s">
        <v>11</v>
      </c>
      <c r="X13" s="29" t="s">
        <v>11</v>
      </c>
      <c r="Y13" s="29" t="s">
        <v>11</v>
      </c>
      <c r="Z13" s="29" t="s">
        <v>11</v>
      </c>
      <c r="AA13" s="33">
        <f>Z8-Z18-Z20-Z21</f>
        <v>5.2539327</v>
      </c>
    </row>
    <row r="14" spans="1:27" s="7" customFormat="1" ht="15.75">
      <c r="A14" s="21" t="s">
        <v>16</v>
      </c>
      <c r="B14" s="22" t="s">
        <v>17</v>
      </c>
      <c r="C14" s="34">
        <f>SUM(D14:G14)</f>
        <v>0</v>
      </c>
      <c r="D14" s="35"/>
      <c r="E14" s="35"/>
      <c r="F14" s="35"/>
      <c r="G14" s="32"/>
      <c r="H14" s="34">
        <f>SUM(I14:L14)</f>
        <v>0</v>
      </c>
      <c r="I14" s="35"/>
      <c r="J14" s="35"/>
      <c r="K14" s="35"/>
      <c r="L14" s="32"/>
      <c r="M14" s="34">
        <f>SUM(N14:Q14)</f>
        <v>0</v>
      </c>
      <c r="N14" s="35"/>
      <c r="O14" s="35"/>
      <c r="P14" s="35"/>
      <c r="Q14" s="32"/>
      <c r="R14" s="34">
        <f>SUM(S14:V14)</f>
        <v>0</v>
      </c>
      <c r="S14" s="35"/>
      <c r="T14" s="35"/>
      <c r="U14" s="35"/>
      <c r="V14" s="32"/>
      <c r="W14" s="34">
        <f>SUM(X14:AA14)</f>
        <v>0</v>
      </c>
      <c r="X14" s="35"/>
      <c r="Y14" s="35"/>
      <c r="Z14" s="35"/>
      <c r="AA14" s="32"/>
    </row>
    <row r="15" spans="1:27" s="7" customFormat="1" ht="15.75">
      <c r="A15" s="21" t="s">
        <v>18</v>
      </c>
      <c r="B15" s="22" t="s">
        <v>19</v>
      </c>
      <c r="C15" s="34">
        <f>SUM(D15:G15)</f>
        <v>0</v>
      </c>
      <c r="D15" s="36"/>
      <c r="E15" s="36"/>
      <c r="F15" s="36"/>
      <c r="G15" s="32"/>
      <c r="H15" s="34">
        <f>SUM(I15:L15)</f>
        <v>0</v>
      </c>
      <c r="I15" s="36"/>
      <c r="J15" s="36"/>
      <c r="K15" s="36"/>
      <c r="L15" s="32"/>
      <c r="M15" s="34">
        <f>SUM(N15:Q15)</f>
        <v>0</v>
      </c>
      <c r="N15" s="36"/>
      <c r="O15" s="36"/>
      <c r="P15" s="36"/>
      <c r="Q15" s="32"/>
      <c r="R15" s="34">
        <f>SUM(S15:V15)</f>
        <v>0</v>
      </c>
      <c r="S15" s="36"/>
      <c r="T15" s="36"/>
      <c r="U15" s="36"/>
      <c r="V15" s="32"/>
      <c r="W15" s="34">
        <f>SUM(X15:AA15)</f>
        <v>0</v>
      </c>
      <c r="X15" s="36"/>
      <c r="Y15" s="36"/>
      <c r="Z15" s="36"/>
      <c r="AA15" s="32"/>
    </row>
    <row r="16" spans="1:27" s="7" customFormat="1" ht="15.75">
      <c r="A16" s="21" t="s">
        <v>20</v>
      </c>
      <c r="B16" s="22" t="s">
        <v>21</v>
      </c>
      <c r="C16" s="34">
        <f>SUM(D16:G16)</f>
        <v>0.53</v>
      </c>
      <c r="D16" s="36"/>
      <c r="E16" s="36"/>
      <c r="F16" s="36">
        <v>0.53</v>
      </c>
      <c r="G16" s="32"/>
      <c r="H16" s="34">
        <f>SUM(I16:L16)</f>
        <v>0.53</v>
      </c>
      <c r="I16" s="36"/>
      <c r="J16" s="36"/>
      <c r="K16" s="36">
        <v>0.53</v>
      </c>
      <c r="L16" s="32"/>
      <c r="M16" s="34">
        <f>SUM(N16:Q16)</f>
        <v>0.593</v>
      </c>
      <c r="N16" s="36"/>
      <c r="O16" s="36"/>
      <c r="P16" s="36">
        <v>0.593</v>
      </c>
      <c r="Q16" s="32"/>
      <c r="R16" s="34">
        <f>SUM(S16:V16)</f>
        <v>0.593</v>
      </c>
      <c r="S16" s="36"/>
      <c r="T16" s="36"/>
      <c r="U16" s="36">
        <v>0.593</v>
      </c>
      <c r="V16" s="32"/>
      <c r="W16" s="34">
        <f>SUM(X16:AA16)</f>
        <v>0.593</v>
      </c>
      <c r="X16" s="36"/>
      <c r="Y16" s="36"/>
      <c r="Z16" s="36">
        <v>0.593</v>
      </c>
      <c r="AA16" s="32"/>
    </row>
    <row r="17" spans="1:27" s="7" customFormat="1" ht="15.75">
      <c r="A17" s="21" t="s">
        <v>22</v>
      </c>
      <c r="B17" s="22" t="s">
        <v>23</v>
      </c>
      <c r="C17" s="34">
        <f>SUM(D17:G17)</f>
        <v>6.54</v>
      </c>
      <c r="D17" s="36"/>
      <c r="E17" s="36"/>
      <c r="F17" s="36">
        <v>6.54</v>
      </c>
      <c r="G17" s="32"/>
      <c r="H17" s="34">
        <f>SUM(I17:L17)</f>
        <v>6.54</v>
      </c>
      <c r="I17" s="36"/>
      <c r="J17" s="36"/>
      <c r="K17" s="36">
        <v>6.54</v>
      </c>
      <c r="L17" s="32"/>
      <c r="M17" s="34">
        <f>SUM(N17:Q17)</f>
        <v>6.477</v>
      </c>
      <c r="N17" s="36"/>
      <c r="O17" s="36"/>
      <c r="P17" s="36">
        <v>6.477</v>
      </c>
      <c r="Q17" s="32"/>
      <c r="R17" s="34">
        <f>SUM(S17:V17)</f>
        <v>6.477</v>
      </c>
      <c r="S17" s="36"/>
      <c r="T17" s="36"/>
      <c r="U17" s="36">
        <v>6.477</v>
      </c>
      <c r="V17" s="32"/>
      <c r="W17" s="34">
        <f>SUM(X17:AA17)</f>
        <v>6.477</v>
      </c>
      <c r="X17" s="36"/>
      <c r="Y17" s="36"/>
      <c r="Z17" s="36">
        <v>6.477</v>
      </c>
      <c r="AA17" s="32"/>
    </row>
    <row r="18" spans="1:27" s="7" customFormat="1" ht="15.75">
      <c r="A18" s="21" t="s">
        <v>24</v>
      </c>
      <c r="B18" s="22" t="s">
        <v>48</v>
      </c>
      <c r="C18" s="34">
        <f>SUM(D18:G18)</f>
        <v>0.290009712538</v>
      </c>
      <c r="D18" s="25">
        <f>D8*D19/100</f>
        <v>0</v>
      </c>
      <c r="E18" s="25">
        <f>E8*E19/100</f>
        <v>0</v>
      </c>
      <c r="F18" s="25">
        <f>F8*F19/100</f>
        <v>0.2359966</v>
      </c>
      <c r="G18" s="26">
        <f>G8*G19/100</f>
        <v>0.054013112537999994</v>
      </c>
      <c r="H18" s="34">
        <f>SUM(I18:L18)</f>
        <v>0.290009712538</v>
      </c>
      <c r="I18" s="25">
        <f>I8*I19/100</f>
        <v>0</v>
      </c>
      <c r="J18" s="25">
        <f>J8*J19/100</f>
        <v>0</v>
      </c>
      <c r="K18" s="25">
        <f>K8*K19/100</f>
        <v>0.2359966</v>
      </c>
      <c r="L18" s="26">
        <f>L8*L19/100</f>
        <v>0.054013112537999994</v>
      </c>
      <c r="M18" s="34">
        <f>SUM(N18:Q18)</f>
        <v>0.29018280681</v>
      </c>
      <c r="N18" s="25">
        <f>N8*N19/100</f>
        <v>0</v>
      </c>
      <c r="O18" s="25">
        <f>O8*O19/100</f>
        <v>0</v>
      </c>
      <c r="P18" s="25">
        <f>P8*P19/100</f>
        <v>0.23606730000000004</v>
      </c>
      <c r="Q18" s="26">
        <f>Q8*Q19/100</f>
        <v>0.054115506810000005</v>
      </c>
      <c r="R18" s="34">
        <f>SUM(S18:V18)</f>
        <v>0.29018280681</v>
      </c>
      <c r="S18" s="25">
        <f>S8*S19/100</f>
        <v>0</v>
      </c>
      <c r="T18" s="25">
        <f>T8*T19/100</f>
        <v>0</v>
      </c>
      <c r="U18" s="25">
        <f>U8*U19/100</f>
        <v>0.23606730000000004</v>
      </c>
      <c r="V18" s="26">
        <f>V8*V19/100</f>
        <v>0.054115506810000005</v>
      </c>
      <c r="W18" s="34">
        <f>SUM(X18:AA18)</f>
        <v>0.29018280681</v>
      </c>
      <c r="X18" s="25">
        <f>X8*X19/100</f>
        <v>0</v>
      </c>
      <c r="Y18" s="25">
        <f>Y8*Y19/100</f>
        <v>0</v>
      </c>
      <c r="Z18" s="25">
        <f>Z8*Z19/100</f>
        <v>0.23606730000000004</v>
      </c>
      <c r="AA18" s="26">
        <f>AA8*AA19/100</f>
        <v>0.054115506810000005</v>
      </c>
    </row>
    <row r="19" spans="1:27" s="7" customFormat="1" ht="15.75">
      <c r="A19" s="21" t="s">
        <v>25</v>
      </c>
      <c r="B19" s="22" t="s">
        <v>26</v>
      </c>
      <c r="C19" s="34">
        <f>IF(C8=0,0,C18/C8*100)</f>
        <v>4.1019761320792085</v>
      </c>
      <c r="D19" s="37"/>
      <c r="E19" s="37"/>
      <c r="F19" s="37">
        <v>3.338</v>
      </c>
      <c r="G19" s="38">
        <v>0.957</v>
      </c>
      <c r="H19" s="34">
        <f>IF(H8=0,0,H18/H8*100)</f>
        <v>4.1019761320792085</v>
      </c>
      <c r="I19" s="37"/>
      <c r="J19" s="37"/>
      <c r="K19" s="37">
        <v>3.338</v>
      </c>
      <c r="L19" s="38">
        <v>0.957</v>
      </c>
      <c r="M19" s="34">
        <f>IF(M8=0,0,M18/M8*100)</f>
        <v>4.10442442446959</v>
      </c>
      <c r="N19" s="37"/>
      <c r="O19" s="37"/>
      <c r="P19" s="37">
        <v>3.339</v>
      </c>
      <c r="Q19" s="38">
        <v>1.03</v>
      </c>
      <c r="R19" s="34">
        <f>IF(R8=0,0,R18/R8*100)</f>
        <v>4.10442442446959</v>
      </c>
      <c r="S19" s="37"/>
      <c r="T19" s="37"/>
      <c r="U19" s="37">
        <v>3.339</v>
      </c>
      <c r="V19" s="38">
        <v>1.03</v>
      </c>
      <c r="W19" s="34">
        <f>IF(W8=0,0,W18/W8*100)</f>
        <v>4.10442442446959</v>
      </c>
      <c r="X19" s="37"/>
      <c r="Y19" s="37"/>
      <c r="Z19" s="37">
        <v>3.339</v>
      </c>
      <c r="AA19" s="38">
        <v>1.03</v>
      </c>
    </row>
    <row r="20" spans="1:27" s="7" customFormat="1" ht="31.5">
      <c r="A20" s="21" t="s">
        <v>27</v>
      </c>
      <c r="B20" s="22" t="s">
        <v>49</v>
      </c>
      <c r="C20" s="34">
        <f>SUM(D20:G20)</f>
        <v>0.512</v>
      </c>
      <c r="D20" s="37"/>
      <c r="E20" s="37"/>
      <c r="F20" s="37">
        <v>0.512</v>
      </c>
      <c r="G20" s="38"/>
      <c r="H20" s="34">
        <f>SUM(I20:L20)</f>
        <v>0.512</v>
      </c>
      <c r="I20" s="37"/>
      <c r="J20" s="37"/>
      <c r="K20" s="37">
        <v>0.512</v>
      </c>
      <c r="L20" s="38"/>
      <c r="M20" s="34">
        <f>SUM(N20:Q20)</f>
        <v>0.57</v>
      </c>
      <c r="N20" s="37"/>
      <c r="O20" s="37"/>
      <c r="P20" s="37">
        <v>0.57</v>
      </c>
      <c r="Q20" s="38"/>
      <c r="R20" s="34">
        <f>SUM(S20:V20)</f>
        <v>0.57</v>
      </c>
      <c r="S20" s="37"/>
      <c r="T20" s="37"/>
      <c r="U20" s="37">
        <v>0.57</v>
      </c>
      <c r="V20" s="38"/>
      <c r="W20" s="34">
        <f>SUM(X20:AA20)</f>
        <v>0.57</v>
      </c>
      <c r="X20" s="37"/>
      <c r="Y20" s="37"/>
      <c r="Z20" s="37">
        <v>0.57</v>
      </c>
      <c r="AA20" s="38"/>
    </row>
    <row r="21" spans="1:27" s="7" customFormat="1" ht="15.75">
      <c r="A21" s="21" t="s">
        <v>28</v>
      </c>
      <c r="B21" s="22" t="s">
        <v>50</v>
      </c>
      <c r="C21" s="34">
        <f>SUM(D21:G21)</f>
        <v>6.267990287462</v>
      </c>
      <c r="D21" s="25">
        <f>D22+D23+D24</f>
        <v>0</v>
      </c>
      <c r="E21" s="25">
        <f>E22+E23+E24</f>
        <v>0</v>
      </c>
      <c r="F21" s="25">
        <f>F22+F23+F24</f>
        <v>0.678</v>
      </c>
      <c r="G21" s="26">
        <f>G8-G18-G20</f>
        <v>5.589990287462</v>
      </c>
      <c r="H21" s="34">
        <f>SUM(I21:L21)</f>
        <v>6.267990287462</v>
      </c>
      <c r="I21" s="25">
        <f>I22+I23+I24</f>
        <v>0</v>
      </c>
      <c r="J21" s="25">
        <f>J22+J23+J24</f>
        <v>0</v>
      </c>
      <c r="K21" s="25">
        <f>K22+K23+K24</f>
        <v>0.678</v>
      </c>
      <c r="L21" s="26">
        <f>L8-L18-L20</f>
        <v>5.589990287462</v>
      </c>
      <c r="M21" s="34">
        <f>SUM(N21:Q21)</f>
        <v>6.20981719319</v>
      </c>
      <c r="N21" s="25">
        <f>N22+N23+N24</f>
        <v>0</v>
      </c>
      <c r="O21" s="25">
        <f>O22+O23+O24</f>
        <v>0</v>
      </c>
      <c r="P21" s="25">
        <f>P22+P23+P24</f>
        <v>1.01</v>
      </c>
      <c r="Q21" s="26">
        <f>Q8-Q18-Q20</f>
        <v>5.19981719319</v>
      </c>
      <c r="R21" s="34">
        <f>SUM(S21:V21)</f>
        <v>6.20981719319</v>
      </c>
      <c r="S21" s="25">
        <f>S22+S23+S24</f>
        <v>0</v>
      </c>
      <c r="T21" s="25">
        <f>T22+T23+T24</f>
        <v>0</v>
      </c>
      <c r="U21" s="25">
        <f>U22+U23+U24</f>
        <v>1.01</v>
      </c>
      <c r="V21" s="26">
        <f>V8-V18-V20</f>
        <v>5.19981719319</v>
      </c>
      <c r="W21" s="34">
        <f>SUM(X21:AA21)</f>
        <v>6.20981719319</v>
      </c>
      <c r="X21" s="25">
        <f>X22+X23+X24</f>
        <v>0</v>
      </c>
      <c r="Y21" s="25">
        <f>Y22+Y23+Y24</f>
        <v>0</v>
      </c>
      <c r="Z21" s="25">
        <f>Z22+Z23+Z24</f>
        <v>1.01</v>
      </c>
      <c r="AA21" s="26">
        <f>AA8-AA18-AA20</f>
        <v>5.19981719319</v>
      </c>
    </row>
    <row r="22" spans="1:27" s="7" customFormat="1" ht="15.75">
      <c r="A22" s="21" t="s">
        <v>29</v>
      </c>
      <c r="B22" s="22" t="s">
        <v>30</v>
      </c>
      <c r="C22" s="34">
        <f>SUM(D22:G22)</f>
        <v>6.268</v>
      </c>
      <c r="D22" s="37"/>
      <c r="E22" s="37"/>
      <c r="F22" s="37">
        <v>0.678</v>
      </c>
      <c r="G22" s="38">
        <v>5.59</v>
      </c>
      <c r="H22" s="34">
        <f>SUM(I22:L22)</f>
        <v>6.268</v>
      </c>
      <c r="I22" s="37"/>
      <c r="J22" s="37"/>
      <c r="K22" s="37">
        <v>0.678</v>
      </c>
      <c r="L22" s="38">
        <v>5.59</v>
      </c>
      <c r="M22" s="34">
        <f>SUM(N22:Q22)</f>
        <v>6.2097999999999995</v>
      </c>
      <c r="N22" s="37"/>
      <c r="O22" s="37"/>
      <c r="P22" s="37">
        <v>1.01</v>
      </c>
      <c r="Q22" s="38">
        <v>5.1998</v>
      </c>
      <c r="R22" s="34">
        <f>SUM(S22:V22)</f>
        <v>6.2097999999999995</v>
      </c>
      <c r="S22" s="37"/>
      <c r="T22" s="37"/>
      <c r="U22" s="37">
        <v>1.01</v>
      </c>
      <c r="V22" s="38">
        <v>5.1998</v>
      </c>
      <c r="W22" s="34">
        <f>SUM(X22:AA22)</f>
        <v>6.2097999999999995</v>
      </c>
      <c r="X22" s="37"/>
      <c r="Y22" s="37"/>
      <c r="Z22" s="37">
        <v>1.01</v>
      </c>
      <c r="AA22" s="38">
        <v>5.1998</v>
      </c>
    </row>
    <row r="23" spans="1:27" s="7" customFormat="1" ht="15.75">
      <c r="A23" s="39" t="s">
        <v>31</v>
      </c>
      <c r="B23" s="40" t="s">
        <v>32</v>
      </c>
      <c r="C23" s="34">
        <f>SUM(D23:G23)</f>
        <v>0</v>
      </c>
      <c r="D23" s="30"/>
      <c r="E23" s="30"/>
      <c r="F23" s="30"/>
      <c r="G23" s="41"/>
      <c r="H23" s="34">
        <f>SUM(I23:L23)</f>
        <v>0</v>
      </c>
      <c r="I23" s="30"/>
      <c r="J23" s="30"/>
      <c r="K23" s="30"/>
      <c r="L23" s="41"/>
      <c r="M23" s="34">
        <f>SUM(N23:Q23)</f>
        <v>0</v>
      </c>
      <c r="N23" s="30"/>
      <c r="O23" s="30"/>
      <c r="P23" s="30"/>
      <c r="Q23" s="41"/>
      <c r="R23" s="34">
        <f>SUM(S23:V23)</f>
        <v>0</v>
      </c>
      <c r="S23" s="30"/>
      <c r="T23" s="30"/>
      <c r="U23" s="30"/>
      <c r="V23" s="41"/>
      <c r="W23" s="34">
        <f>SUM(X23:AA23)</f>
        <v>0</v>
      </c>
      <c r="X23" s="30"/>
      <c r="Y23" s="30"/>
      <c r="Z23" s="30"/>
      <c r="AA23" s="41"/>
    </row>
    <row r="24" spans="1:27" s="7" customFormat="1" ht="16.5" thickBot="1">
      <c r="A24" s="42" t="s">
        <v>33</v>
      </c>
      <c r="B24" s="43" t="s">
        <v>34</v>
      </c>
      <c r="C24" s="44">
        <f>SUM(D24:G24)</f>
        <v>0</v>
      </c>
      <c r="D24" s="45"/>
      <c r="E24" s="45"/>
      <c r="F24" s="45"/>
      <c r="G24" s="46"/>
      <c r="H24" s="44">
        <f>SUM(I24:L24)</f>
        <v>0</v>
      </c>
      <c r="I24" s="45"/>
      <c r="J24" s="45"/>
      <c r="K24" s="45"/>
      <c r="L24" s="46"/>
      <c r="M24" s="44">
        <f>SUM(N24:Q24)</f>
        <v>0</v>
      </c>
      <c r="N24" s="45"/>
      <c r="O24" s="45"/>
      <c r="P24" s="45"/>
      <c r="Q24" s="46"/>
      <c r="R24" s="44">
        <f>SUM(S24:V24)</f>
        <v>0</v>
      </c>
      <c r="S24" s="45"/>
      <c r="T24" s="45"/>
      <c r="U24" s="45"/>
      <c r="V24" s="46"/>
      <c r="W24" s="44">
        <f>SUM(X24:AA24)</f>
        <v>0</v>
      </c>
      <c r="X24" s="45"/>
      <c r="Y24" s="45"/>
      <c r="Z24" s="45"/>
      <c r="AA24" s="46"/>
    </row>
    <row r="25" spans="1:27" s="54" customFormat="1" ht="16.5" thickBot="1">
      <c r="A25" s="47"/>
      <c r="B25" s="48" t="s">
        <v>35</v>
      </c>
      <c r="C25" s="49"/>
      <c r="D25" s="50">
        <f>D8-D18-D20-D22-D23-D24-E11-F11-G11</f>
        <v>0</v>
      </c>
      <c r="E25" s="50">
        <f>E8-E18-E20-E22-E23-E24-F12-G12</f>
        <v>0</v>
      </c>
      <c r="F25" s="50">
        <f>F8-F18-F20-F22-F23-F24-G13</f>
        <v>0</v>
      </c>
      <c r="G25" s="51">
        <f>G8-G18-G20-G22-G23-G24</f>
        <v>-9.712537999639892E-06</v>
      </c>
      <c r="H25" s="52"/>
      <c r="I25" s="50">
        <f>I8-I18-I20-I22-I23-I24-J11-K11-L11</f>
        <v>0</v>
      </c>
      <c r="J25" s="50">
        <f>J8-J18-J20-J22-J23-J24-K12-L12</f>
        <v>0</v>
      </c>
      <c r="K25" s="50">
        <f>K8-K18-K20-K22-K23-K24-L13</f>
        <v>0</v>
      </c>
      <c r="L25" s="53">
        <f>L8-L18-L20-L22-L23-L24</f>
        <v>-9.712537999639892E-06</v>
      </c>
      <c r="M25" s="49"/>
      <c r="N25" s="50">
        <f>N8-N18-N20-N22-N23-N24-O11-P11-Q11</f>
        <v>0</v>
      </c>
      <c r="O25" s="50">
        <f>O8-O18-O20-O22-O23-O24-P12-Q12</f>
        <v>0</v>
      </c>
      <c r="P25" s="50">
        <f>P8-P18-P20-P22-P23-P24-Q13</f>
        <v>0</v>
      </c>
      <c r="Q25" s="51">
        <f>Q8-Q18-Q20-Q22-Q23-Q24</f>
        <v>1.719319000059727E-05</v>
      </c>
      <c r="R25" s="52"/>
      <c r="S25" s="50">
        <f>S8-S18-S20-S22-S23-S24-T11-U11-V11</f>
        <v>0</v>
      </c>
      <c r="T25" s="50">
        <f>T8-T18-T20-T22-T23-T24-U12-V12</f>
        <v>0</v>
      </c>
      <c r="U25" s="50">
        <f>U8-U18-U20-U22-U23-U24-V13</f>
        <v>0</v>
      </c>
      <c r="V25" s="53">
        <f>V8-V18-V20-V22-V23-V24</f>
        <v>1.719319000059727E-05</v>
      </c>
      <c r="W25" s="49"/>
      <c r="X25" s="50">
        <f>X8-X18-X20-X22-X23-X24-Y11-Z11-AA11</f>
        <v>0</v>
      </c>
      <c r="Y25" s="50">
        <f>Y8-Y18-Y20-Y22-Y23-Y24-Z12-AA12</f>
        <v>0</v>
      </c>
      <c r="Z25" s="50">
        <f>Z8-Z18-Z20-Z22-Z23-Z24-AA13</f>
        <v>0</v>
      </c>
      <c r="AA25" s="51">
        <f>AA8-AA18-AA20-AA22-AA23-AA24</f>
        <v>1.719319000059727E-05</v>
      </c>
    </row>
    <row r="26" spans="1:27" s="54" customFormat="1" ht="15.75">
      <c r="A26" s="55"/>
      <c r="B26" s="56"/>
      <c r="C26" s="57"/>
      <c r="D26" s="58"/>
      <c r="E26" s="58"/>
      <c r="F26" s="58"/>
      <c r="G26" s="58"/>
      <c r="H26" s="57"/>
      <c r="I26" s="58"/>
      <c r="J26" s="58"/>
      <c r="K26" s="58"/>
      <c r="L26" s="58"/>
      <c r="M26" s="57"/>
      <c r="N26" s="58"/>
      <c r="O26" s="58"/>
      <c r="P26" s="58"/>
      <c r="Q26" s="58"/>
      <c r="R26" s="57"/>
      <c r="S26" s="58"/>
      <c r="T26" s="58"/>
      <c r="U26" s="58"/>
      <c r="V26" s="58"/>
      <c r="W26" s="57"/>
      <c r="X26" s="58"/>
      <c r="Y26" s="58"/>
      <c r="Z26" s="58"/>
      <c r="AA26" s="58"/>
    </row>
    <row r="27" spans="1:27" s="7" customFormat="1" ht="15.75">
      <c r="A27" s="59"/>
      <c r="B27" s="59" t="s">
        <v>36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</row>
    <row r="28" spans="1:27" s="7" customFormat="1" ht="15.7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</row>
    <row r="29" spans="1:27" s="7" customFormat="1" ht="16.5" thickBot="1">
      <c r="A29" s="59"/>
      <c r="B29" s="60" t="s">
        <v>37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</row>
    <row r="30" spans="1:27" s="7" customFormat="1" ht="15.75">
      <c r="A30" s="61" t="s">
        <v>38</v>
      </c>
      <c r="B30" s="62" t="s">
        <v>39</v>
      </c>
      <c r="C30" s="63" t="s">
        <v>3</v>
      </c>
      <c r="D30" s="63" t="s">
        <v>4</v>
      </c>
      <c r="E30" s="63" t="s">
        <v>5</v>
      </c>
      <c r="F30" s="63" t="s">
        <v>6</v>
      </c>
      <c r="G30" s="64" t="s">
        <v>7</v>
      </c>
      <c r="H30" s="63" t="s">
        <v>3</v>
      </c>
      <c r="I30" s="63" t="s">
        <v>4</v>
      </c>
      <c r="J30" s="63" t="s">
        <v>5</v>
      </c>
      <c r="K30" s="63" t="s">
        <v>6</v>
      </c>
      <c r="L30" s="64" t="s">
        <v>7</v>
      </c>
      <c r="M30" s="63" t="s">
        <v>3</v>
      </c>
      <c r="N30" s="63" t="s">
        <v>4</v>
      </c>
      <c r="O30" s="63" t="s">
        <v>5</v>
      </c>
      <c r="P30" s="63" t="s">
        <v>6</v>
      </c>
      <c r="Q30" s="64" t="s">
        <v>7</v>
      </c>
      <c r="R30" s="63" t="s">
        <v>3</v>
      </c>
      <c r="S30" s="63" t="s">
        <v>4</v>
      </c>
      <c r="T30" s="63" t="s">
        <v>5</v>
      </c>
      <c r="U30" s="63" t="s">
        <v>6</v>
      </c>
      <c r="V30" s="64" t="s">
        <v>7</v>
      </c>
      <c r="W30" s="63" t="s">
        <v>3</v>
      </c>
      <c r="X30" s="63" t="s">
        <v>4</v>
      </c>
      <c r="Y30" s="63" t="s">
        <v>5</v>
      </c>
      <c r="Z30" s="63" t="s">
        <v>6</v>
      </c>
      <c r="AA30" s="64" t="s">
        <v>7</v>
      </c>
    </row>
    <row r="31" spans="1:27" ht="15.75">
      <c r="A31" s="65"/>
      <c r="B31" s="66" t="s">
        <v>52</v>
      </c>
      <c r="C31" s="67">
        <f>SUM(D31:G31)</f>
        <v>6.268</v>
      </c>
      <c r="D31" s="68"/>
      <c r="E31" s="68"/>
      <c r="F31" s="37">
        <v>0.678</v>
      </c>
      <c r="G31" s="38">
        <v>5.59</v>
      </c>
      <c r="H31" s="70">
        <f>SUM(I31:L31)</f>
        <v>6.268</v>
      </c>
      <c r="I31" s="68"/>
      <c r="J31" s="68"/>
      <c r="K31" s="37">
        <v>0.678</v>
      </c>
      <c r="L31" s="38">
        <v>5.59</v>
      </c>
      <c r="M31" s="70">
        <f>SUM(N31:Q31)</f>
        <v>6.2097999999999995</v>
      </c>
      <c r="N31" s="68"/>
      <c r="O31" s="68"/>
      <c r="P31" s="37">
        <v>1.01</v>
      </c>
      <c r="Q31" s="38">
        <v>5.1998</v>
      </c>
      <c r="R31" s="70">
        <f>SUM(S31:V31)</f>
        <v>6.2097999999999995</v>
      </c>
      <c r="S31" s="68"/>
      <c r="T31" s="68"/>
      <c r="U31" s="37">
        <v>1.01</v>
      </c>
      <c r="V31" s="38">
        <v>5.1998</v>
      </c>
      <c r="W31" s="70">
        <f>SUM(X31:AA31)</f>
        <v>6.2097999999999995</v>
      </c>
      <c r="X31" s="68"/>
      <c r="Y31" s="68"/>
      <c r="Z31" s="37">
        <v>1.01</v>
      </c>
      <c r="AA31" s="38">
        <v>5.1998</v>
      </c>
    </row>
    <row r="32" spans="1:27" ht="15.75" customHeight="1">
      <c r="A32" s="65"/>
      <c r="B32" s="66"/>
      <c r="C32" s="67">
        <f>SUM(D32:G32)</f>
        <v>0</v>
      </c>
      <c r="D32" s="68"/>
      <c r="E32" s="68"/>
      <c r="F32" s="68"/>
      <c r="G32" s="69"/>
      <c r="H32" s="70">
        <f>SUM(I32:L32)</f>
        <v>0</v>
      </c>
      <c r="I32" s="68"/>
      <c r="J32" s="68"/>
      <c r="K32" s="68"/>
      <c r="L32" s="69"/>
      <c r="M32" s="70">
        <f>SUM(N32:Q32)</f>
        <v>0</v>
      </c>
      <c r="N32" s="68"/>
      <c r="O32" s="68"/>
      <c r="P32" s="68"/>
      <c r="Q32" s="69"/>
      <c r="R32" s="70">
        <f>SUM(S32:V32)</f>
        <v>0</v>
      </c>
      <c r="S32" s="68"/>
      <c r="T32" s="68"/>
      <c r="U32" s="68"/>
      <c r="V32" s="69"/>
      <c r="W32" s="70">
        <f>SUM(X32:AA32)</f>
        <v>0</v>
      </c>
      <c r="X32" s="68"/>
      <c r="Y32" s="68"/>
      <c r="Z32" s="68"/>
      <c r="AA32" s="69"/>
    </row>
    <row r="33" spans="1:27" ht="15.75" customHeight="1">
      <c r="A33" s="65"/>
      <c r="B33" s="66"/>
      <c r="C33" s="67">
        <f>SUM(D33:G33)</f>
        <v>0</v>
      </c>
      <c r="D33" s="68"/>
      <c r="E33" s="68"/>
      <c r="F33" s="68"/>
      <c r="G33" s="69"/>
      <c r="H33" s="70">
        <f>SUM(I33:L33)</f>
        <v>0</v>
      </c>
      <c r="I33" s="68"/>
      <c r="J33" s="68"/>
      <c r="K33" s="68"/>
      <c r="L33" s="69"/>
      <c r="M33" s="70">
        <f>SUM(N33:Q33)</f>
        <v>0</v>
      </c>
      <c r="N33" s="68"/>
      <c r="O33" s="68"/>
      <c r="P33" s="68"/>
      <c r="Q33" s="69"/>
      <c r="R33" s="70">
        <f>SUM(S33:V33)</f>
        <v>0</v>
      </c>
      <c r="S33" s="68"/>
      <c r="T33" s="68"/>
      <c r="U33" s="68"/>
      <c r="V33" s="69"/>
      <c r="W33" s="70">
        <f>SUM(X33:AA33)</f>
        <v>0</v>
      </c>
      <c r="X33" s="68"/>
      <c r="Y33" s="68"/>
      <c r="Z33" s="68"/>
      <c r="AA33" s="69"/>
    </row>
    <row r="34" spans="1:27" ht="13.5" thickBot="1">
      <c r="A34" s="91" t="s">
        <v>40</v>
      </c>
      <c r="B34" s="92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</row>
    <row r="35" spans="1:27" ht="16.5" thickBot="1">
      <c r="A35" s="72"/>
      <c r="B35" s="73" t="s">
        <v>41</v>
      </c>
      <c r="C35" s="74">
        <f aca="true" t="shared" si="0" ref="C35:AA35">SUM(C31:C33)</f>
        <v>6.268</v>
      </c>
      <c r="D35" s="74">
        <f t="shared" si="0"/>
        <v>0</v>
      </c>
      <c r="E35" s="74">
        <f t="shared" si="0"/>
        <v>0</v>
      </c>
      <c r="F35" s="74">
        <f t="shared" si="0"/>
        <v>0.678</v>
      </c>
      <c r="G35" s="75">
        <f t="shared" si="0"/>
        <v>5.59</v>
      </c>
      <c r="H35" s="76">
        <f t="shared" si="0"/>
        <v>6.268</v>
      </c>
      <c r="I35" s="76">
        <f t="shared" si="0"/>
        <v>0</v>
      </c>
      <c r="J35" s="76">
        <f t="shared" si="0"/>
        <v>0</v>
      </c>
      <c r="K35" s="76">
        <f t="shared" si="0"/>
        <v>0.678</v>
      </c>
      <c r="L35" s="77">
        <f t="shared" si="0"/>
        <v>5.59</v>
      </c>
      <c r="M35" s="76">
        <f t="shared" si="0"/>
        <v>6.2097999999999995</v>
      </c>
      <c r="N35" s="76">
        <f t="shared" si="0"/>
        <v>0</v>
      </c>
      <c r="O35" s="76">
        <f t="shared" si="0"/>
        <v>0</v>
      </c>
      <c r="P35" s="76">
        <f t="shared" si="0"/>
        <v>1.01</v>
      </c>
      <c r="Q35" s="77">
        <f t="shared" si="0"/>
        <v>5.1998</v>
      </c>
      <c r="R35" s="76">
        <f t="shared" si="0"/>
        <v>6.2097999999999995</v>
      </c>
      <c r="S35" s="76">
        <f t="shared" si="0"/>
        <v>0</v>
      </c>
      <c r="T35" s="76">
        <f t="shared" si="0"/>
        <v>0</v>
      </c>
      <c r="U35" s="76">
        <f t="shared" si="0"/>
        <v>1.01</v>
      </c>
      <c r="V35" s="77">
        <f t="shared" si="0"/>
        <v>5.1998</v>
      </c>
      <c r="W35" s="76">
        <f t="shared" si="0"/>
        <v>6.2097999999999995</v>
      </c>
      <c r="X35" s="76">
        <f t="shared" si="0"/>
        <v>0</v>
      </c>
      <c r="Y35" s="76">
        <f t="shared" si="0"/>
        <v>0</v>
      </c>
      <c r="Z35" s="76">
        <f t="shared" si="0"/>
        <v>1.01</v>
      </c>
      <c r="AA35" s="77">
        <f t="shared" si="0"/>
        <v>5.1998</v>
      </c>
    </row>
    <row r="36" spans="8:12" ht="12.75">
      <c r="H36" s="78"/>
      <c r="I36" s="78"/>
      <c r="J36" s="78"/>
      <c r="K36" s="78"/>
      <c r="L36" s="78"/>
    </row>
    <row r="37" spans="2:12" ht="16.5" thickBot="1">
      <c r="B37" s="60" t="s">
        <v>42</v>
      </c>
      <c r="H37" s="78"/>
      <c r="I37" s="78"/>
      <c r="J37" s="78"/>
      <c r="K37" s="78"/>
      <c r="L37" s="78"/>
    </row>
    <row r="38" spans="1:27" ht="15.75">
      <c r="A38" s="61" t="s">
        <v>38</v>
      </c>
      <c r="B38" s="62" t="s">
        <v>39</v>
      </c>
      <c r="C38" s="63" t="s">
        <v>3</v>
      </c>
      <c r="D38" s="63" t="s">
        <v>4</v>
      </c>
      <c r="E38" s="63" t="s">
        <v>5</v>
      </c>
      <c r="F38" s="63" t="s">
        <v>6</v>
      </c>
      <c r="G38" s="64" t="s">
        <v>7</v>
      </c>
      <c r="H38" s="63" t="s">
        <v>3</v>
      </c>
      <c r="I38" s="63" t="s">
        <v>4</v>
      </c>
      <c r="J38" s="63" t="s">
        <v>5</v>
      </c>
      <c r="K38" s="63" t="s">
        <v>6</v>
      </c>
      <c r="L38" s="64" t="s">
        <v>7</v>
      </c>
      <c r="M38" s="63" t="s">
        <v>3</v>
      </c>
      <c r="N38" s="63" t="s">
        <v>4</v>
      </c>
      <c r="O38" s="63" t="s">
        <v>5</v>
      </c>
      <c r="P38" s="63" t="s">
        <v>6</v>
      </c>
      <c r="Q38" s="64" t="s">
        <v>7</v>
      </c>
      <c r="R38" s="63" t="s">
        <v>3</v>
      </c>
      <c r="S38" s="63" t="s">
        <v>4</v>
      </c>
      <c r="T38" s="63" t="s">
        <v>5</v>
      </c>
      <c r="U38" s="63" t="s">
        <v>6</v>
      </c>
      <c r="V38" s="64" t="s">
        <v>7</v>
      </c>
      <c r="W38" s="63" t="s">
        <v>3</v>
      </c>
      <c r="X38" s="63" t="s">
        <v>4</v>
      </c>
      <c r="Y38" s="63" t="s">
        <v>5</v>
      </c>
      <c r="Z38" s="63" t="s">
        <v>6</v>
      </c>
      <c r="AA38" s="64" t="s">
        <v>7</v>
      </c>
    </row>
    <row r="39" spans="1:27" ht="15.75">
      <c r="A39" s="79"/>
      <c r="B39" s="80"/>
      <c r="C39" s="67">
        <f>SUM(D39:G39)</f>
        <v>0</v>
      </c>
      <c r="D39" s="68"/>
      <c r="E39" s="68"/>
      <c r="F39" s="68"/>
      <c r="G39" s="69"/>
      <c r="H39" s="70">
        <f>SUM(I39:L39)</f>
        <v>0</v>
      </c>
      <c r="I39" s="68"/>
      <c r="J39" s="68"/>
      <c r="K39" s="68"/>
      <c r="L39" s="69"/>
      <c r="M39" s="70">
        <f>SUM(N39:Q39)</f>
        <v>0</v>
      </c>
      <c r="N39" s="68"/>
      <c r="O39" s="68"/>
      <c r="P39" s="68"/>
      <c r="Q39" s="69"/>
      <c r="R39" s="70">
        <f>SUM(S39:V39)</f>
        <v>0</v>
      </c>
      <c r="S39" s="68"/>
      <c r="T39" s="68"/>
      <c r="U39" s="68"/>
      <c r="V39" s="69"/>
      <c r="W39" s="70">
        <f>SUM(X39:AA39)</f>
        <v>0</v>
      </c>
      <c r="X39" s="68"/>
      <c r="Y39" s="68"/>
      <c r="Z39" s="68"/>
      <c r="AA39" s="69"/>
    </row>
    <row r="40" spans="1:27" ht="15.75">
      <c r="A40" s="81"/>
      <c r="B40" s="82"/>
      <c r="C40" s="67">
        <f>SUM(D40:G40)</f>
        <v>0</v>
      </c>
      <c r="D40" s="68"/>
      <c r="E40" s="68"/>
      <c r="F40" s="68"/>
      <c r="G40" s="69"/>
      <c r="H40" s="70">
        <f>SUM(I40:L40)</f>
        <v>0</v>
      </c>
      <c r="I40" s="68"/>
      <c r="J40" s="68"/>
      <c r="K40" s="68"/>
      <c r="L40" s="69"/>
      <c r="M40" s="70">
        <f>SUM(N40:Q40)</f>
        <v>0</v>
      </c>
      <c r="N40" s="68"/>
      <c r="O40" s="68"/>
      <c r="P40" s="68"/>
      <c r="Q40" s="69"/>
      <c r="R40" s="70">
        <f>SUM(S40:V40)</f>
        <v>0</v>
      </c>
      <c r="S40" s="68"/>
      <c r="T40" s="68"/>
      <c r="U40" s="68"/>
      <c r="V40" s="69"/>
      <c r="W40" s="70">
        <f>SUM(X40:AA40)</f>
        <v>0</v>
      </c>
      <c r="X40" s="68"/>
      <c r="Y40" s="68"/>
      <c r="Z40" s="68"/>
      <c r="AA40" s="69"/>
    </row>
    <row r="41" spans="1:27" ht="15.75">
      <c r="A41" s="81"/>
      <c r="B41" s="82"/>
      <c r="C41" s="67">
        <f>SUM(D41:G41)</f>
        <v>0</v>
      </c>
      <c r="D41" s="68"/>
      <c r="E41" s="68"/>
      <c r="F41" s="68"/>
      <c r="G41" s="69"/>
      <c r="H41" s="70">
        <f>SUM(I41:L41)</f>
        <v>0</v>
      </c>
      <c r="I41" s="68"/>
      <c r="J41" s="68"/>
      <c r="K41" s="68"/>
      <c r="L41" s="69"/>
      <c r="M41" s="70">
        <f>SUM(N41:Q41)</f>
        <v>0</v>
      </c>
      <c r="N41" s="68"/>
      <c r="O41" s="68"/>
      <c r="P41" s="68"/>
      <c r="Q41" s="69"/>
      <c r="R41" s="70">
        <f>SUM(S41:V41)</f>
        <v>0</v>
      </c>
      <c r="S41" s="68"/>
      <c r="T41" s="68"/>
      <c r="U41" s="68"/>
      <c r="V41" s="69"/>
      <c r="W41" s="70">
        <f>SUM(X41:AA41)</f>
        <v>0</v>
      </c>
      <c r="X41" s="68"/>
      <c r="Y41" s="68"/>
      <c r="Z41" s="68"/>
      <c r="AA41" s="69"/>
    </row>
    <row r="42" spans="1:27" ht="13.5" thickBot="1">
      <c r="A42" s="92" t="s">
        <v>40</v>
      </c>
      <c r="B42" s="92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</row>
    <row r="43" spans="1:27" ht="16.5" thickBot="1">
      <c r="A43" s="72"/>
      <c r="B43" s="73" t="s">
        <v>41</v>
      </c>
      <c r="C43" s="83">
        <f aca="true" t="shared" si="1" ref="C43:AA43">SUM(C39:C41)</f>
        <v>0</v>
      </c>
      <c r="D43" s="83">
        <f t="shared" si="1"/>
        <v>0</v>
      </c>
      <c r="E43" s="83">
        <f t="shared" si="1"/>
        <v>0</v>
      </c>
      <c r="F43" s="83">
        <f t="shared" si="1"/>
        <v>0</v>
      </c>
      <c r="G43" s="84">
        <f t="shared" si="1"/>
        <v>0</v>
      </c>
      <c r="H43" s="85">
        <f t="shared" si="1"/>
        <v>0</v>
      </c>
      <c r="I43" s="85">
        <f t="shared" si="1"/>
        <v>0</v>
      </c>
      <c r="J43" s="85">
        <f t="shared" si="1"/>
        <v>0</v>
      </c>
      <c r="K43" s="85">
        <f t="shared" si="1"/>
        <v>0</v>
      </c>
      <c r="L43" s="86">
        <f t="shared" si="1"/>
        <v>0</v>
      </c>
      <c r="M43" s="85">
        <f t="shared" si="1"/>
        <v>0</v>
      </c>
      <c r="N43" s="85">
        <f t="shared" si="1"/>
        <v>0</v>
      </c>
      <c r="O43" s="85">
        <f t="shared" si="1"/>
        <v>0</v>
      </c>
      <c r="P43" s="85">
        <f t="shared" si="1"/>
        <v>0</v>
      </c>
      <c r="Q43" s="86">
        <f t="shared" si="1"/>
        <v>0</v>
      </c>
      <c r="R43" s="85">
        <f t="shared" si="1"/>
        <v>0</v>
      </c>
      <c r="S43" s="85">
        <f t="shared" si="1"/>
        <v>0</v>
      </c>
      <c r="T43" s="85">
        <f t="shared" si="1"/>
        <v>0</v>
      </c>
      <c r="U43" s="85">
        <f t="shared" si="1"/>
        <v>0</v>
      </c>
      <c r="V43" s="86">
        <f t="shared" si="1"/>
        <v>0</v>
      </c>
      <c r="W43" s="85">
        <f t="shared" si="1"/>
        <v>0</v>
      </c>
      <c r="X43" s="85">
        <f t="shared" si="1"/>
        <v>0</v>
      </c>
      <c r="Y43" s="85">
        <f t="shared" si="1"/>
        <v>0</v>
      </c>
      <c r="Z43" s="85">
        <f t="shared" si="1"/>
        <v>0</v>
      </c>
      <c r="AA43" s="86">
        <f t="shared" si="1"/>
        <v>0</v>
      </c>
    </row>
    <row r="44" spans="8:12" ht="12.75">
      <c r="H44" s="78"/>
      <c r="I44" s="78"/>
      <c r="J44" s="78"/>
      <c r="K44" s="78"/>
      <c r="L44" s="78"/>
    </row>
    <row r="45" spans="2:12" ht="16.5" thickBot="1">
      <c r="B45" s="60" t="s">
        <v>43</v>
      </c>
      <c r="H45" s="78"/>
      <c r="I45" s="78"/>
      <c r="J45" s="78"/>
      <c r="K45" s="78"/>
      <c r="L45" s="78"/>
    </row>
    <row r="46" spans="1:27" ht="15.75">
      <c r="A46" s="61" t="s">
        <v>38</v>
      </c>
      <c r="B46" s="62" t="s">
        <v>44</v>
      </c>
      <c r="C46" s="63" t="s">
        <v>3</v>
      </c>
      <c r="D46" s="63" t="s">
        <v>4</v>
      </c>
      <c r="E46" s="63" t="s">
        <v>5</v>
      </c>
      <c r="F46" s="63" t="s">
        <v>6</v>
      </c>
      <c r="G46" s="64" t="s">
        <v>7</v>
      </c>
      <c r="H46" s="63" t="s">
        <v>3</v>
      </c>
      <c r="I46" s="63" t="s">
        <v>4</v>
      </c>
      <c r="J46" s="63" t="s">
        <v>5</v>
      </c>
      <c r="K46" s="63" t="s">
        <v>6</v>
      </c>
      <c r="L46" s="64" t="s">
        <v>7</v>
      </c>
      <c r="M46" s="63" t="s">
        <v>3</v>
      </c>
      <c r="N46" s="63" t="s">
        <v>4</v>
      </c>
      <c r="O46" s="63" t="s">
        <v>5</v>
      </c>
      <c r="P46" s="63" t="s">
        <v>6</v>
      </c>
      <c r="Q46" s="64" t="s">
        <v>7</v>
      </c>
      <c r="R46" s="63" t="s">
        <v>3</v>
      </c>
      <c r="S46" s="63" t="s">
        <v>4</v>
      </c>
      <c r="T46" s="63" t="s">
        <v>5</v>
      </c>
      <c r="U46" s="63" t="s">
        <v>6</v>
      </c>
      <c r="V46" s="64" t="s">
        <v>7</v>
      </c>
      <c r="W46" s="63" t="s">
        <v>3</v>
      </c>
      <c r="X46" s="63" t="s">
        <v>4</v>
      </c>
      <c r="Y46" s="63" t="s">
        <v>5</v>
      </c>
      <c r="Z46" s="63" t="s">
        <v>6</v>
      </c>
      <c r="AA46" s="64" t="s">
        <v>7</v>
      </c>
    </row>
    <row r="47" spans="1:27" ht="15.75">
      <c r="A47" s="65"/>
      <c r="B47" s="66" t="s">
        <v>51</v>
      </c>
      <c r="C47" s="67">
        <f>SUM(D47:G47)</f>
        <v>6.268</v>
      </c>
      <c r="D47" s="68"/>
      <c r="E47" s="68"/>
      <c r="F47" s="37">
        <v>0.678</v>
      </c>
      <c r="G47" s="38">
        <v>5.59</v>
      </c>
      <c r="H47" s="70">
        <f>SUM(I47:L47)</f>
        <v>6.268</v>
      </c>
      <c r="I47" s="68"/>
      <c r="J47" s="68"/>
      <c r="K47" s="37">
        <v>0.678</v>
      </c>
      <c r="L47" s="38">
        <v>5.59</v>
      </c>
      <c r="M47" s="70">
        <f>SUM(N47:Q47)</f>
        <v>6.2097999999999995</v>
      </c>
      <c r="N47" s="68"/>
      <c r="O47" s="68"/>
      <c r="P47" s="37">
        <v>1.01</v>
      </c>
      <c r="Q47" s="38">
        <v>5.1998</v>
      </c>
      <c r="R47" s="70">
        <f>SUM(S47:V47)</f>
        <v>6.2097999999999995</v>
      </c>
      <c r="S47" s="68"/>
      <c r="T47" s="68"/>
      <c r="U47" s="37">
        <v>1.01</v>
      </c>
      <c r="V47" s="38">
        <v>5.1998</v>
      </c>
      <c r="W47" s="70">
        <f>SUM(X47:AA47)</f>
        <v>6.2097999999999995</v>
      </c>
      <c r="X47" s="68"/>
      <c r="Y47" s="68"/>
      <c r="Z47" s="37">
        <v>1.01</v>
      </c>
      <c r="AA47" s="38">
        <v>5.1998</v>
      </c>
    </row>
    <row r="48" spans="1:27" ht="15.75">
      <c r="A48" s="65"/>
      <c r="B48" s="66"/>
      <c r="C48" s="67">
        <f>SUM(D48:G48)</f>
        <v>0</v>
      </c>
      <c r="D48" s="68"/>
      <c r="E48" s="68"/>
      <c r="F48" s="68"/>
      <c r="G48" s="69"/>
      <c r="H48" s="70">
        <f>SUM(I48:L48)</f>
        <v>0</v>
      </c>
      <c r="I48" s="68"/>
      <c r="J48" s="68"/>
      <c r="K48" s="68"/>
      <c r="L48" s="69"/>
      <c r="M48" s="70">
        <f>SUM(N48:Q48)</f>
        <v>0</v>
      </c>
      <c r="N48" s="68"/>
      <c r="O48" s="68"/>
      <c r="P48" s="68"/>
      <c r="Q48" s="69"/>
      <c r="R48" s="70">
        <f>SUM(S48:V48)</f>
        <v>0</v>
      </c>
      <c r="S48" s="68"/>
      <c r="T48" s="68"/>
      <c r="U48" s="68"/>
      <c r="V48" s="69"/>
      <c r="W48" s="70">
        <f>SUM(X48:AA48)</f>
        <v>0</v>
      </c>
      <c r="X48" s="68"/>
      <c r="Y48" s="68"/>
      <c r="Z48" s="68"/>
      <c r="AA48" s="69"/>
    </row>
    <row r="49" spans="1:27" ht="15.75">
      <c r="A49" s="65"/>
      <c r="B49" s="66"/>
      <c r="C49" s="67">
        <f>SUM(D49:G49)</f>
        <v>0</v>
      </c>
      <c r="D49" s="68"/>
      <c r="E49" s="68"/>
      <c r="F49" s="68"/>
      <c r="G49" s="69"/>
      <c r="H49" s="70">
        <f>SUM(I49:L49)</f>
        <v>0</v>
      </c>
      <c r="I49" s="68"/>
      <c r="J49" s="68"/>
      <c r="K49" s="68"/>
      <c r="L49" s="69"/>
      <c r="M49" s="70">
        <f>SUM(N49:Q49)</f>
        <v>0</v>
      </c>
      <c r="N49" s="68"/>
      <c r="O49" s="68"/>
      <c r="P49" s="68"/>
      <c r="Q49" s="69"/>
      <c r="R49" s="70">
        <f>SUM(S49:V49)</f>
        <v>0</v>
      </c>
      <c r="S49" s="68"/>
      <c r="T49" s="68"/>
      <c r="U49" s="68"/>
      <c r="V49" s="69"/>
      <c r="W49" s="70">
        <f>SUM(X49:AA49)</f>
        <v>0</v>
      </c>
      <c r="X49" s="68"/>
      <c r="Y49" s="68"/>
      <c r="Z49" s="68"/>
      <c r="AA49" s="69"/>
    </row>
    <row r="50" spans="1:27" ht="13.5" thickBot="1">
      <c r="A50" s="92" t="s">
        <v>40</v>
      </c>
      <c r="B50" s="92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</row>
    <row r="51" spans="1:27" ht="16.5" thickBot="1">
      <c r="A51" s="72"/>
      <c r="B51" s="73" t="s">
        <v>41</v>
      </c>
      <c r="C51" s="87">
        <f aca="true" t="shared" si="2" ref="C51:AA51">SUM(C47:C49)</f>
        <v>6.268</v>
      </c>
      <c r="D51" s="87">
        <f t="shared" si="2"/>
        <v>0</v>
      </c>
      <c r="E51" s="87">
        <f t="shared" si="2"/>
        <v>0</v>
      </c>
      <c r="F51" s="87">
        <f t="shared" si="2"/>
        <v>0.678</v>
      </c>
      <c r="G51" s="88">
        <f t="shared" si="2"/>
        <v>5.59</v>
      </c>
      <c r="H51" s="89">
        <f t="shared" si="2"/>
        <v>6.268</v>
      </c>
      <c r="I51" s="89">
        <f t="shared" si="2"/>
        <v>0</v>
      </c>
      <c r="J51" s="89">
        <f t="shared" si="2"/>
        <v>0</v>
      </c>
      <c r="K51" s="89">
        <f t="shared" si="2"/>
        <v>0.678</v>
      </c>
      <c r="L51" s="90">
        <f t="shared" si="2"/>
        <v>5.59</v>
      </c>
      <c r="M51" s="89">
        <f t="shared" si="2"/>
        <v>6.2097999999999995</v>
      </c>
      <c r="N51" s="89">
        <f t="shared" si="2"/>
        <v>0</v>
      </c>
      <c r="O51" s="89">
        <f t="shared" si="2"/>
        <v>0</v>
      </c>
      <c r="P51" s="89">
        <f t="shared" si="2"/>
        <v>1.01</v>
      </c>
      <c r="Q51" s="90">
        <f t="shared" si="2"/>
        <v>5.1998</v>
      </c>
      <c r="R51" s="89">
        <f t="shared" si="2"/>
        <v>6.2097999999999995</v>
      </c>
      <c r="S51" s="89">
        <f t="shared" si="2"/>
        <v>0</v>
      </c>
      <c r="T51" s="89">
        <f t="shared" si="2"/>
        <v>0</v>
      </c>
      <c r="U51" s="89">
        <f t="shared" si="2"/>
        <v>1.01</v>
      </c>
      <c r="V51" s="90">
        <f t="shared" si="2"/>
        <v>5.1998</v>
      </c>
      <c r="W51" s="89">
        <f t="shared" si="2"/>
        <v>6.2097999999999995</v>
      </c>
      <c r="X51" s="89">
        <f t="shared" si="2"/>
        <v>0</v>
      </c>
      <c r="Y51" s="89">
        <f t="shared" si="2"/>
        <v>0</v>
      </c>
      <c r="Z51" s="89">
        <f t="shared" si="2"/>
        <v>1.01</v>
      </c>
      <c r="AA51" s="90">
        <f t="shared" si="2"/>
        <v>5.1998</v>
      </c>
    </row>
  </sheetData>
  <sheetProtection password="FA9C" sheet="1" objects="1" scenarios="1" formatColumns="0" formatRows="0"/>
  <protectedRanges>
    <protectedRange sqref="T11 V11:V12 I14:L17 I19:L20 E11 G11:G12 D14:G17 S14:V17 A47:B49 X22:AA24 I22:L24 J11 O11 Q11:Q12 N14:Q17 N19:Q20 N22:Q24 S22:V24 L11:L12 D19:G20 D22:G24 Y11 AA11:AA12 X14:AA17 S19:V20 A39:B41 A31:B33 X19:AA20" name="Диапазон1"/>
  </protectedRanges>
  <mergeCells count="13">
    <mergeCell ref="A34:B34"/>
    <mergeCell ref="A42:B42"/>
    <mergeCell ref="A50:B50"/>
    <mergeCell ref="Z1:AA1"/>
    <mergeCell ref="Z2:AA2"/>
    <mergeCell ref="A3:AA3"/>
    <mergeCell ref="A5:A6"/>
    <mergeCell ref="B5:B6"/>
    <mergeCell ref="C5:G5"/>
    <mergeCell ref="H5:L5"/>
    <mergeCell ref="M5:Q5"/>
    <mergeCell ref="R5:V5"/>
    <mergeCell ref="W5:AA5"/>
  </mergeCells>
  <hyperlinks>
    <hyperlink ref="A34:B34" location="'Баланс энергии'!A30" display="Добавить"/>
    <hyperlink ref="A42:B42" location="'Баланс энергии'!A36" display="Добавить"/>
    <hyperlink ref="A50:B50" location="'Баланс энергии'!A36" display="Добавить"/>
  </hyperlinks>
  <printOptions/>
  <pageMargins left="0.25" right="0.25" top="0.75" bottom="0.75" header="0.3" footer="0.3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Naperova</dc:creator>
  <cp:keywords/>
  <dc:description/>
  <cp:lastModifiedBy>kuzmin</cp:lastModifiedBy>
  <cp:lastPrinted>2012-04-23T06:53:33Z</cp:lastPrinted>
  <dcterms:created xsi:type="dcterms:W3CDTF">2012-02-27T10:01:02Z</dcterms:created>
  <dcterms:modified xsi:type="dcterms:W3CDTF">2013-06-19T11:45:43Z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